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" windowWidth="15202" windowHeight="5638" tabRatio="912" activeTab="0"/>
  </bookViews>
  <sheets>
    <sheet name="LM3x40 3x20" sheetId="1" r:id="rId1"/>
    <sheet name="LMa, ŠpMa desatiny" sheetId="2" r:id="rId2"/>
    <sheet name="LPi 60,40" sheetId="3" r:id="rId3"/>
    <sheet name="ŠpPi,ŠtPi,RPi,VPi" sheetId="4" r:id="rId4"/>
  </sheets>
  <definedNames>
    <definedName name="_xlnm.Print_Titles" localSheetId="0">'LM3x40 3x20'!$6:$6</definedName>
    <definedName name="_xlnm.Print_Titles" localSheetId="2">'LPi 60,40'!$6:$6</definedName>
  </definedNames>
  <calcPr fullCalcOnLoad="1"/>
</workbook>
</file>

<file path=xl/sharedStrings.xml><?xml version="1.0" encoding="utf-8"?>
<sst xmlns="http://schemas.openxmlformats.org/spreadsheetml/2006/main" count="2058" uniqueCount="809">
  <si>
    <t>Príbelce</t>
  </si>
  <si>
    <t>Pavol</t>
  </si>
  <si>
    <t>Miroslav</t>
  </si>
  <si>
    <t>Juraj</t>
  </si>
  <si>
    <t>František</t>
  </si>
  <si>
    <t>Pavel</t>
  </si>
  <si>
    <t>Marek</t>
  </si>
  <si>
    <t>Matej</t>
  </si>
  <si>
    <t>Martin</t>
  </si>
  <si>
    <t>Peter</t>
  </si>
  <si>
    <t>Šaľa</t>
  </si>
  <si>
    <t>Barbora</t>
  </si>
  <si>
    <t>Jozef</t>
  </si>
  <si>
    <t>Klaudia</t>
  </si>
  <si>
    <t>Ivan</t>
  </si>
  <si>
    <t>BALÁŽ</t>
  </si>
  <si>
    <t>DANAJ</t>
  </si>
  <si>
    <t>NÉMETHY</t>
  </si>
  <si>
    <t>FAJKUS</t>
  </si>
  <si>
    <t>Vištuk</t>
  </si>
  <si>
    <t>RICHTER</t>
  </si>
  <si>
    <t>Ferdinand</t>
  </si>
  <si>
    <t>Jaroslav</t>
  </si>
  <si>
    <t>MLYNARČÍK</t>
  </si>
  <si>
    <t>TUŽINSKÝ</t>
  </si>
  <si>
    <t>VALAŠÍK</t>
  </si>
  <si>
    <t>JAHVODKA</t>
  </si>
  <si>
    <t>Dušan</t>
  </si>
  <si>
    <t>Adam</t>
  </si>
  <si>
    <t>BARBUŠ</t>
  </si>
  <si>
    <t>Patrik</t>
  </si>
  <si>
    <t>Stanislav</t>
  </si>
  <si>
    <t>Zuzana</t>
  </si>
  <si>
    <t>ŽIDEKOVÁ</t>
  </si>
  <si>
    <t>Lenka</t>
  </si>
  <si>
    <t>Jana</t>
  </si>
  <si>
    <t>MEDVEĎ</t>
  </si>
  <si>
    <t>Milan</t>
  </si>
  <si>
    <t>VRÍČAN</t>
  </si>
  <si>
    <t>Zdenek</t>
  </si>
  <si>
    <t>Holíč</t>
  </si>
  <si>
    <t>HARŠÁNY</t>
  </si>
  <si>
    <t>LACKÝ</t>
  </si>
  <si>
    <t>Antonín</t>
  </si>
  <si>
    <t>HUSÁR</t>
  </si>
  <si>
    <t>Púchov</t>
  </si>
  <si>
    <t>Jakub</t>
  </si>
  <si>
    <t>NAGYOVÁ</t>
  </si>
  <si>
    <t>Alexandra</t>
  </si>
  <si>
    <t>KOSTÚR</t>
  </si>
  <si>
    <t>Štefan</t>
  </si>
  <si>
    <t>Veronika</t>
  </si>
  <si>
    <t>Michaela</t>
  </si>
  <si>
    <t>HOLKO</t>
  </si>
  <si>
    <t>Ondrej</t>
  </si>
  <si>
    <t>JÁNY</t>
  </si>
  <si>
    <t>HELEŠICOVÁ</t>
  </si>
  <si>
    <t>ŠULEK</t>
  </si>
  <si>
    <t>SUCHÝ</t>
  </si>
  <si>
    <t>MATÚŠKA</t>
  </si>
  <si>
    <t>KOLÁROVSKÁ</t>
  </si>
  <si>
    <t>Ivana</t>
  </si>
  <si>
    <t>OLŠAVSKÁ</t>
  </si>
  <si>
    <t>ERNSTOVÁ</t>
  </si>
  <si>
    <t>Samuela</t>
  </si>
  <si>
    <t>KOPP</t>
  </si>
  <si>
    <t>BAČIAK</t>
  </si>
  <si>
    <t>Ladislav</t>
  </si>
  <si>
    <t>Ľubomír</t>
  </si>
  <si>
    <t>Por.</t>
  </si>
  <si>
    <t>K l u b</t>
  </si>
  <si>
    <t>ĽPi 60 - muži</t>
  </si>
  <si>
    <t>ĽMa 60 - muži</t>
  </si>
  <si>
    <t>ŠpMa 60 - ženy</t>
  </si>
  <si>
    <t>ŠpPi 30+30 - ženy</t>
  </si>
  <si>
    <t>ŠtPi 3x20 - muži</t>
  </si>
  <si>
    <t>IDNo SSZ</t>
  </si>
  <si>
    <t>Priezvisko</t>
  </si>
  <si>
    <t>meno</t>
  </si>
  <si>
    <t>R.n.</t>
  </si>
  <si>
    <t>Č. ŠSK</t>
  </si>
  <si>
    <t>BB0037</t>
  </si>
  <si>
    <t>VŠC DUKLA - Banská Bystrica</t>
  </si>
  <si>
    <t>GA0093</t>
  </si>
  <si>
    <t>MT0207</t>
  </si>
  <si>
    <t>ŠKP - Martin</t>
  </si>
  <si>
    <t>PO0028</t>
  </si>
  <si>
    <t>BA0117</t>
  </si>
  <si>
    <t>ŠKP - Bratislava</t>
  </si>
  <si>
    <t>BS0399</t>
  </si>
  <si>
    <t>SE0053</t>
  </si>
  <si>
    <t>S00/00709</t>
  </si>
  <si>
    <t>S00/00039</t>
  </si>
  <si>
    <t>S16/13364</t>
  </si>
  <si>
    <t>SLIAČAN</t>
  </si>
  <si>
    <t>BB0119</t>
  </si>
  <si>
    <t>MŠK - Brezno</t>
  </si>
  <si>
    <t>S12/10272</t>
  </si>
  <si>
    <t>HYBLEROVÁ</t>
  </si>
  <si>
    <t>MT0029</t>
  </si>
  <si>
    <t>ŠSK mesta - Martin</t>
  </si>
  <si>
    <t>BA0001</t>
  </si>
  <si>
    <t>SAV - Bratislava</t>
  </si>
  <si>
    <t>Daniela</t>
  </si>
  <si>
    <t>BH0080</t>
  </si>
  <si>
    <t>S17/14064</t>
  </si>
  <si>
    <t>S19/07374</t>
  </si>
  <si>
    <t>S20/14922</t>
  </si>
  <si>
    <t>Denis</t>
  </si>
  <si>
    <t>S18/02796</t>
  </si>
  <si>
    <t>NOVOSEDLÍKOVÁ</t>
  </si>
  <si>
    <t>Lucia</t>
  </si>
  <si>
    <t>VK0146</t>
  </si>
  <si>
    <t>S19/10242</t>
  </si>
  <si>
    <t>S19/05929</t>
  </si>
  <si>
    <t>S17/13992</t>
  </si>
  <si>
    <t>S21/15589</t>
  </si>
  <si>
    <t>S20/15152</t>
  </si>
  <si>
    <t>S20/15151</t>
  </si>
  <si>
    <t>S20/15003</t>
  </si>
  <si>
    <t>ČERVENKA</t>
  </si>
  <si>
    <t>S06/06042</t>
  </si>
  <si>
    <t>S05/05427</t>
  </si>
  <si>
    <t>S01/02199</t>
  </si>
  <si>
    <t>BH0143</t>
  </si>
  <si>
    <t>S03/03778</t>
  </si>
  <si>
    <t>PX0266</t>
  </si>
  <si>
    <t>S00/00032</t>
  </si>
  <si>
    <t>S00/00342</t>
  </si>
  <si>
    <t>SN0049</t>
  </si>
  <si>
    <t>Spišská Nová Ves</t>
  </si>
  <si>
    <t>S00/01076</t>
  </si>
  <si>
    <t>S00/01039</t>
  </si>
  <si>
    <t>BABALA</t>
  </si>
  <si>
    <t>POLÁK</t>
  </si>
  <si>
    <t>BA0163</t>
  </si>
  <si>
    <t>LM0285</t>
  </si>
  <si>
    <t>S18/02644</t>
  </si>
  <si>
    <t>GAJANOVÁ</t>
  </si>
  <si>
    <t>S19/06096</t>
  </si>
  <si>
    <t>BA0362</t>
  </si>
  <si>
    <t>S17/14022</t>
  </si>
  <si>
    <t>S19/14764</t>
  </si>
  <si>
    <t>S18/02603</t>
  </si>
  <si>
    <t>TURŇA</t>
  </si>
  <si>
    <t>Mikuláš</t>
  </si>
  <si>
    <t>S21/15375</t>
  </si>
  <si>
    <t>S22/15877</t>
  </si>
  <si>
    <t>S13/11288</t>
  </si>
  <si>
    <t>S05/05128</t>
  </si>
  <si>
    <t>S02/03388</t>
  </si>
  <si>
    <t>S01/01532</t>
  </si>
  <si>
    <t>S01/01517</t>
  </si>
  <si>
    <t>S01/01498</t>
  </si>
  <si>
    <t>TOMAŠKIN</t>
  </si>
  <si>
    <t>Jerguš</t>
  </si>
  <si>
    <t>S01/02052</t>
  </si>
  <si>
    <t>S23/16399</t>
  </si>
  <si>
    <t>VENGRÍNI</t>
  </si>
  <si>
    <t>S21/15550</t>
  </si>
  <si>
    <t>ČADEK</t>
  </si>
  <si>
    <t>Zdeněk</t>
  </si>
  <si>
    <t>MT0248</t>
  </si>
  <si>
    <t>Turany</t>
  </si>
  <si>
    <t>S22/15841</t>
  </si>
  <si>
    <t>TREBUĽOVÁ</t>
  </si>
  <si>
    <t>Monika</t>
  </si>
  <si>
    <t>S22/16127</t>
  </si>
  <si>
    <t>ZOLCER</t>
  </si>
  <si>
    <t>Gabriel</t>
  </si>
  <si>
    <t>S03/03733</t>
  </si>
  <si>
    <t>MRÁZ</t>
  </si>
  <si>
    <t>S05/05317</t>
  </si>
  <si>
    <t>PRACHAR</t>
  </si>
  <si>
    <t>S00/00827</t>
  </si>
  <si>
    <t>LIPTAI</t>
  </si>
  <si>
    <t>S05/05105</t>
  </si>
  <si>
    <t>BUBLÁK</t>
  </si>
  <si>
    <t>Marián</t>
  </si>
  <si>
    <t>S21/15571</t>
  </si>
  <si>
    <t>VARGA</t>
  </si>
  <si>
    <t>Martina</t>
  </si>
  <si>
    <t>S20/15259</t>
  </si>
  <si>
    <t>CSENKEYOVÁ</t>
  </si>
  <si>
    <t>Mária</t>
  </si>
  <si>
    <t>S23/16418</t>
  </si>
  <si>
    <t>KLUKNAVSKÁ</t>
  </si>
  <si>
    <t>Júlia</t>
  </si>
  <si>
    <t>S19/05387</t>
  </si>
  <si>
    <t>S15/12640</t>
  </si>
  <si>
    <t>LIPOVSKÝ</t>
  </si>
  <si>
    <t>KANIAKOVÁ</t>
  </si>
  <si>
    <t>S23/16671</t>
  </si>
  <si>
    <t>ZEMČÁKOVÁ</t>
  </si>
  <si>
    <t>SN0426</t>
  </si>
  <si>
    <t>Katarína</t>
  </si>
  <si>
    <t>S01/01511</t>
  </si>
  <si>
    <t>KUČOVÁ</t>
  </si>
  <si>
    <t>S10/08548</t>
  </si>
  <si>
    <t>ŠIMEKOVÁ</t>
  </si>
  <si>
    <t>S23/16648</t>
  </si>
  <si>
    <t>VPi 30+30 - muži</t>
  </si>
  <si>
    <t>S01/01879</t>
  </si>
  <si>
    <t>TEREM</t>
  </si>
  <si>
    <t>ZV0097</t>
  </si>
  <si>
    <t>HELEŠIC</t>
  </si>
  <si>
    <t>S18/02672</t>
  </si>
  <si>
    <t>VIŠŇOVEC</t>
  </si>
  <si>
    <t>KASALA</t>
  </si>
  <si>
    <t>S18/02696</t>
  </si>
  <si>
    <t>LM 3x40 - muži</t>
  </si>
  <si>
    <t>Nina</t>
  </si>
  <si>
    <t>ŠKOTKOVÁ</t>
  </si>
  <si>
    <t>Dominika</t>
  </si>
  <si>
    <t>Diana</t>
  </si>
  <si>
    <t>VOJTKO</t>
  </si>
  <si>
    <t>Roman</t>
  </si>
  <si>
    <t>Nikola</t>
  </si>
  <si>
    <t>Kriváň</t>
  </si>
  <si>
    <t>ZÁCHENSKÁ</t>
  </si>
  <si>
    <t>Viktória</t>
  </si>
  <si>
    <t>MAJEROVÁ</t>
  </si>
  <si>
    <t>ŠKP - Prešov - SEKČOV</t>
  </si>
  <si>
    <t>S15/12654</t>
  </si>
  <si>
    <t>S22/15919</t>
  </si>
  <si>
    <t>BENIKOVÁ</t>
  </si>
  <si>
    <t>KE0060</t>
  </si>
  <si>
    <t>ŠG - Košice</t>
  </si>
  <si>
    <t>DT0437</t>
  </si>
  <si>
    <t>S21/15329</t>
  </si>
  <si>
    <t>SŠS Lesnícka škola - L. Hrádok</t>
  </si>
  <si>
    <t>ŠKP - Bratislava / ŠCP Ba</t>
  </si>
  <si>
    <t>ŠKP - Martin / ŠCP Ba</t>
  </si>
  <si>
    <t>Jarovce / ŠCP Ba</t>
  </si>
  <si>
    <t>S01/01529</t>
  </si>
  <si>
    <t>SLAMKOVÁ</t>
  </si>
  <si>
    <t>Renáta</t>
  </si>
  <si>
    <t>S00/00167</t>
  </si>
  <si>
    <t>GOLŠANOVÁ</t>
  </si>
  <si>
    <t>S01/02311</t>
  </si>
  <si>
    <t>ŠINDLEROVÁ</t>
  </si>
  <si>
    <t>Ingrid</t>
  </si>
  <si>
    <t>S24/16956</t>
  </si>
  <si>
    <t>S09/07912</t>
  </si>
  <si>
    <t>DANIEL</t>
  </si>
  <si>
    <t>Lukáš</t>
  </si>
  <si>
    <t>SPIŠAN - Spišská Nová Ves</t>
  </si>
  <si>
    <t>Michal</t>
  </si>
  <si>
    <t>Gajary / ŠCP Ba</t>
  </si>
  <si>
    <t>S09/08163</t>
  </si>
  <si>
    <t>Zoltán</t>
  </si>
  <si>
    <t>ŠKP - Prešov / ŠCP Ba</t>
  </si>
  <si>
    <t>Šaľa / ŠCP Ba</t>
  </si>
  <si>
    <t>S22/16147</t>
  </si>
  <si>
    <t>JAKUŠOVÁ</t>
  </si>
  <si>
    <t>S24/17136</t>
  </si>
  <si>
    <t>S24/17000</t>
  </si>
  <si>
    <t>VAJA</t>
  </si>
  <si>
    <t>Václav</t>
  </si>
  <si>
    <t>S14/11884</t>
  </si>
  <si>
    <t>BB0111</t>
  </si>
  <si>
    <t>URPÍN - Banská Bystrica</t>
  </si>
  <si>
    <t>Erik</t>
  </si>
  <si>
    <t>ŠIROKÝ</t>
  </si>
  <si>
    <t>ZÁPRAŽNÁ</t>
  </si>
  <si>
    <t>S11/09602</t>
  </si>
  <si>
    <t>S05/05311</t>
  </si>
  <si>
    <t>KOVÁČ</t>
  </si>
  <si>
    <t>S00/00451</t>
  </si>
  <si>
    <t>MAX1</t>
  </si>
  <si>
    <t>MAX2</t>
  </si>
  <si>
    <t>MAX3</t>
  </si>
  <si>
    <t>Priemer</t>
  </si>
  <si>
    <t>KE0002</t>
  </si>
  <si>
    <t>S23/16544</t>
  </si>
  <si>
    <t>RUSNÁKOVÁ</t>
  </si>
  <si>
    <t>Anna</t>
  </si>
  <si>
    <t>S22/15908</t>
  </si>
  <si>
    <t>BUČKO</t>
  </si>
  <si>
    <t>S21/15778</t>
  </si>
  <si>
    <t>MOLNÁR</t>
  </si>
  <si>
    <t>S19/12079</t>
  </si>
  <si>
    <t>MAZANOVÁ</t>
  </si>
  <si>
    <t>KN0359</t>
  </si>
  <si>
    <t>ŠKP pri ZŠ - Svätý Peter</t>
  </si>
  <si>
    <t>S22/15966</t>
  </si>
  <si>
    <t>Libor</t>
  </si>
  <si>
    <t>Róbert</t>
  </si>
  <si>
    <t>SPIŠAN Spišská Nová Ves</t>
  </si>
  <si>
    <t>Ján</t>
  </si>
  <si>
    <t>S25/17282</t>
  </si>
  <si>
    <t>ROSINA</t>
  </si>
  <si>
    <t>Stred. šp. streľby - Lesnícka škola</t>
  </si>
  <si>
    <t>S25/17280</t>
  </si>
  <si>
    <t>KOJDA</t>
  </si>
  <si>
    <t>Tomáš</t>
  </si>
  <si>
    <t>PO0016</t>
  </si>
  <si>
    <t>SOLIVAR - Prešov</t>
  </si>
  <si>
    <t>S23/16283</t>
  </si>
  <si>
    <t>COPÁK</t>
  </si>
  <si>
    <t>S23/16672</t>
  </si>
  <si>
    <t>FILIP</t>
  </si>
  <si>
    <t>S01/01769</t>
  </si>
  <si>
    <t>ZBOROVJAN</t>
  </si>
  <si>
    <t>Slavomíra</t>
  </si>
  <si>
    <t>S24/16781</t>
  </si>
  <si>
    <t>ŠÁLYOVÁ</t>
  </si>
  <si>
    <t>Elim</t>
  </si>
  <si>
    <t>Reprezentačný rebríček</t>
  </si>
  <si>
    <t>ŠSK mesta Martin</t>
  </si>
  <si>
    <t>S03/03400</t>
  </si>
  <si>
    <t>SÁDECKÝ</t>
  </si>
  <si>
    <t>S21/15690</t>
  </si>
  <si>
    <t>BRUNNEROVÁ</t>
  </si>
  <si>
    <t>RPi 2x30 - muži</t>
  </si>
  <si>
    <t>S23/14836</t>
  </si>
  <si>
    <t>ŇAKATOVÁ</t>
  </si>
  <si>
    <t>S22/16140</t>
  </si>
  <si>
    <t>KLIMEKOVÁ</t>
  </si>
  <si>
    <t>S22/16139</t>
  </si>
  <si>
    <t>BAČOVÁ</t>
  </si>
  <si>
    <t>S24/16994</t>
  </si>
  <si>
    <t>GALDÍKOVÁ</t>
  </si>
  <si>
    <t>S23/16231</t>
  </si>
  <si>
    <t>KNAPÍK</t>
  </si>
  <si>
    <t>Rafael</t>
  </si>
  <si>
    <t>Andrea</t>
  </si>
  <si>
    <t>S21/15751</t>
  </si>
  <si>
    <t>MARTON</t>
  </si>
  <si>
    <t>Timotej</t>
  </si>
  <si>
    <t>S25/17207</t>
  </si>
  <si>
    <t>FORGÁČ</t>
  </si>
  <si>
    <t>Arthur</t>
  </si>
  <si>
    <t>S25/17198</t>
  </si>
  <si>
    <t>KORTÁN</t>
  </si>
  <si>
    <t>Alex</t>
  </si>
  <si>
    <t>S22/15899</t>
  </si>
  <si>
    <t>BARCI</t>
  </si>
  <si>
    <t>S24/17142</t>
  </si>
  <si>
    <t>PAVLÍK</t>
  </si>
  <si>
    <t>Adrián</t>
  </si>
  <si>
    <t>Beáta</t>
  </si>
  <si>
    <t>S26/17841</t>
  </si>
  <si>
    <t>ALBERTOVÁ</t>
  </si>
  <si>
    <t>Tereza</t>
  </si>
  <si>
    <t>S25/17213</t>
  </si>
  <si>
    <t>ŠEBOVÁ</t>
  </si>
  <si>
    <t>Lea</t>
  </si>
  <si>
    <t>S25/17244</t>
  </si>
  <si>
    <t>PAGAČ</t>
  </si>
  <si>
    <t>Daniel</t>
  </si>
  <si>
    <t>S16/13388</t>
  </si>
  <si>
    <t>KORINEK</t>
  </si>
  <si>
    <t>S25/17257</t>
  </si>
  <si>
    <t>ĎURANOVÁ</t>
  </si>
  <si>
    <t>PO0020</t>
  </si>
  <si>
    <t>S26/17836</t>
  </si>
  <si>
    <t>KNIŽKOVÁ</t>
  </si>
  <si>
    <t>S23/16282</t>
  </si>
  <si>
    <t>BOHÁČOVÁ</t>
  </si>
  <si>
    <t>Jarmila</t>
  </si>
  <si>
    <t>S00/00283</t>
  </si>
  <si>
    <t>LIPTÁK</t>
  </si>
  <si>
    <t>Marian</t>
  </si>
  <si>
    <t>S23/16383</t>
  </si>
  <si>
    <t>OČKOVÁ</t>
  </si>
  <si>
    <t>ZA0444</t>
  </si>
  <si>
    <t>SK - Hôrky</t>
  </si>
  <si>
    <t>S23/16382</t>
  </si>
  <si>
    <t>KYSELOVÁ</t>
  </si>
  <si>
    <t>Miroslava</t>
  </si>
  <si>
    <t>S23/16213</t>
  </si>
  <si>
    <t>MACHOVÁ</t>
  </si>
  <si>
    <t>S24/16713</t>
  </si>
  <si>
    <t>PUTNOKY</t>
  </si>
  <si>
    <t>Rastislav</t>
  </si>
  <si>
    <t>S21/15357</t>
  </si>
  <si>
    <t>TÓTH</t>
  </si>
  <si>
    <t>S23/16438</t>
  </si>
  <si>
    <t>MAZAN</t>
  </si>
  <si>
    <t>ŠSK ŠKP pri ZŠ - Svätý Peter</t>
  </si>
  <si>
    <t>S25/17731</t>
  </si>
  <si>
    <t>ŠČEVLÍKOVÁ</t>
  </si>
  <si>
    <t>Petra</t>
  </si>
  <si>
    <t>S26/17840</t>
  </si>
  <si>
    <t>ŠTEFKOVIČ</t>
  </si>
  <si>
    <t>Samuel</t>
  </si>
  <si>
    <t>S25/17575</t>
  </si>
  <si>
    <t>DZURIŠ</t>
  </si>
  <si>
    <t>SŠS LŠ - Lip. Hrádok</t>
  </si>
  <si>
    <t>S11/09594</t>
  </si>
  <si>
    <t>KOCHOL</t>
  </si>
  <si>
    <t>VK0138</t>
  </si>
  <si>
    <t>LIAZ - Veľký Krtíš</t>
  </si>
  <si>
    <t>S25/17232</t>
  </si>
  <si>
    <t>TOMÁŠKOVÁ</t>
  </si>
  <si>
    <t>S25/17510</t>
  </si>
  <si>
    <t>SLÁVIKOVÁ</t>
  </si>
  <si>
    <t>S04/04162</t>
  </si>
  <si>
    <t>KARDOŠ</t>
  </si>
  <si>
    <t>S24/16753</t>
  </si>
  <si>
    <t>TOMÁŠKO</t>
  </si>
  <si>
    <t>S00/00407</t>
  </si>
  <si>
    <t>PÍCHA</t>
  </si>
  <si>
    <t>Edmund</t>
  </si>
  <si>
    <t>S17/14627</t>
  </si>
  <si>
    <t>Mc GEE</t>
  </si>
  <si>
    <t>Andrew</t>
  </si>
  <si>
    <t>S24/16783</t>
  </si>
  <si>
    <t>KRIŠKO</t>
  </si>
  <si>
    <t>S10/08663</t>
  </si>
  <si>
    <t>GRÚBEROVÁ</t>
  </si>
  <si>
    <t>Marianna</t>
  </si>
  <si>
    <t>ZH0318</t>
  </si>
  <si>
    <t>MŠSK - Žiar nad Hronom</t>
  </si>
  <si>
    <t>MARŠÁLKOVÁ</t>
  </si>
  <si>
    <t>S26/18210</t>
  </si>
  <si>
    <t>EXL Príbelce 2. kolo</t>
  </si>
  <si>
    <t>S02/02482</t>
  </si>
  <si>
    <t>FIALKA</t>
  </si>
  <si>
    <t>S14/11898</t>
  </si>
  <si>
    <t>S21/15369</t>
  </si>
  <si>
    <t>KLČ</t>
  </si>
  <si>
    <t>Beata</t>
  </si>
  <si>
    <t>S25/17321</t>
  </si>
  <si>
    <t>BABÍKOVÁ</t>
  </si>
  <si>
    <t>Erika</t>
  </si>
  <si>
    <t>S23/16617</t>
  </si>
  <si>
    <t>MELENOVÁ</t>
  </si>
  <si>
    <t>Timea</t>
  </si>
  <si>
    <t>BA0118</t>
  </si>
  <si>
    <t>EDISON - Bratislava / ŠCP Ba</t>
  </si>
  <si>
    <t>S03/03934</t>
  </si>
  <si>
    <t>RÉTI</t>
  </si>
  <si>
    <t>Emil</t>
  </si>
  <si>
    <t>RS0215</t>
  </si>
  <si>
    <t>Magnum - Rimavská Sobota</t>
  </si>
  <si>
    <t>S27/18400</t>
  </si>
  <si>
    <t>BOLEK</t>
  </si>
  <si>
    <t>S05/05564</t>
  </si>
  <si>
    <t>JAHVODKOVÁ ŠV.</t>
  </si>
  <si>
    <t>S26/18152</t>
  </si>
  <si>
    <t>SARVAŠOVÁ</t>
  </si>
  <si>
    <t>Karin</t>
  </si>
  <si>
    <t>S26/18157</t>
  </si>
  <si>
    <t>HOLKOVÁ</t>
  </si>
  <si>
    <t>Ema</t>
  </si>
  <si>
    <t>S19/14775</t>
  </si>
  <si>
    <t>S00/00284</t>
  </si>
  <si>
    <t>S15/12969</t>
  </si>
  <si>
    <t>SLANIČAN</t>
  </si>
  <si>
    <t>S03/03455</t>
  </si>
  <si>
    <t>MOTYČKA</t>
  </si>
  <si>
    <t>S09/07793</t>
  </si>
  <si>
    <t>DYCHA</t>
  </si>
  <si>
    <t>VTJ - Zvolen</t>
  </si>
  <si>
    <t>ZV0306</t>
  </si>
  <si>
    <t>S08/07546</t>
  </si>
  <si>
    <t>ČEMAN</t>
  </si>
  <si>
    <t>SNP - Zvolen</t>
  </si>
  <si>
    <t>ZV0071</t>
  </si>
  <si>
    <t>S23/16376</t>
  </si>
  <si>
    <t>Filip</t>
  </si>
  <si>
    <t>S26/17595</t>
  </si>
  <si>
    <t>ILLÉŠOVÁ</t>
  </si>
  <si>
    <t>S08/07465</t>
  </si>
  <si>
    <t>ONDRAŠOVIČ</t>
  </si>
  <si>
    <t>Radoslav</t>
  </si>
  <si>
    <t>S00/00828</t>
  </si>
  <si>
    <t>S25/17614</t>
  </si>
  <si>
    <t>ALŽOVÁ</t>
  </si>
  <si>
    <t>S27/18371</t>
  </si>
  <si>
    <t>FÚČELA</t>
  </si>
  <si>
    <t>S26/17759</t>
  </si>
  <si>
    <t>Eva</t>
  </si>
  <si>
    <t>KORINKOVÁ</t>
  </si>
  <si>
    <t>MITRA</t>
  </si>
  <si>
    <t>ŠKP PO /ŠG - Košice</t>
  </si>
  <si>
    <t>S27/18775</t>
  </si>
  <si>
    <t>ROK 2018</t>
  </si>
  <si>
    <t>Reprezentácia 2019</t>
  </si>
  <si>
    <t>ŠpMa 3x40 - ženy</t>
  </si>
  <si>
    <r>
      <t xml:space="preserve">Repre limit A/B: </t>
    </r>
    <r>
      <rPr>
        <b/>
        <sz val="12"/>
        <rFont val="Times New Roman"/>
        <family val="1"/>
      </rPr>
      <t>1169,4 / 1165,8</t>
    </r>
  </si>
  <si>
    <r>
      <t xml:space="preserve">Repre limit A/B: </t>
    </r>
    <r>
      <rPr>
        <b/>
        <sz val="12"/>
        <rFont val="Times New Roman"/>
        <family val="1"/>
      </rPr>
      <t>1150,4 / 1143,8</t>
    </r>
  </si>
  <si>
    <r>
      <t xml:space="preserve">Repre limit A/B: </t>
    </r>
    <r>
      <rPr>
        <b/>
        <sz val="12"/>
        <rFont val="Times New Roman"/>
        <family val="1"/>
      </rPr>
      <t>1164,6 / 1157,8</t>
    </r>
  </si>
  <si>
    <r>
      <t xml:space="preserve">Repre limit A/B: </t>
    </r>
    <r>
      <rPr>
        <b/>
        <sz val="12"/>
        <rFont val="Times New Roman"/>
        <family val="1"/>
      </rPr>
      <t>1149,6 / 1140,6</t>
    </r>
  </si>
  <si>
    <t>LM 3x40 - juniori, kadeti (1998; 1999) (2000; 2001)</t>
  </si>
  <si>
    <t>ŠpMa 3x20 - dorastenky (2002; ...)</t>
  </si>
  <si>
    <t>ŠpMa 3x20 - dorastenci (2002; ...)</t>
  </si>
  <si>
    <t>EXL Košice 1. kolo</t>
  </si>
  <si>
    <t>EXL Príbelce 3. kolo</t>
  </si>
  <si>
    <t>EXL Príbelce 4. kolo</t>
  </si>
  <si>
    <t>19.5.</t>
  </si>
  <si>
    <t>20.5.</t>
  </si>
  <si>
    <t>VCO Plzeň 3.-6.5.</t>
  </si>
  <si>
    <t>RPi 2x30 - juniori (1998; 1999)</t>
  </si>
  <si>
    <t>ŠpPi 30+30 - juniorky (1998; 1999)</t>
  </si>
  <si>
    <t>ŠpPi 30+30 - kadetky (2000; 2001)</t>
  </si>
  <si>
    <t>ŠpPi 30+30 - dorastenky (2002; ....)</t>
  </si>
  <si>
    <t>ŠpPi 30+30 - juniori (1998; 1999)</t>
  </si>
  <si>
    <t>ŠpPi 30+30 - kadeti (2000; 2001)</t>
  </si>
  <si>
    <t>ŠpPi 30+30 - dorastenci (2002; ....)</t>
  </si>
  <si>
    <t>ŠtPi 3x20 - juniori (1998; 1999)</t>
  </si>
  <si>
    <t>VCO Plzeň 3. 5.</t>
  </si>
  <si>
    <t>MAX4</t>
  </si>
  <si>
    <t>ĽMa 60 - juniori (1998; 1999)</t>
  </si>
  <si>
    <t>ŠpMa 60 - kadeti (2000; 2001)</t>
  </si>
  <si>
    <t>ŠpMa 60 - juniorky (1998; 1999)</t>
  </si>
  <si>
    <t>ŠpMa 60 - kadetky (2000; 2001)</t>
  </si>
  <si>
    <t>ŠpMa 60 - dorastenci (2002; ....)</t>
  </si>
  <si>
    <t>ŠpMa 60 - dorastenky (2002; ....)</t>
  </si>
  <si>
    <t>S05/05045</t>
  </si>
  <si>
    <t>DEMJÉN PEŠKOVÁ</t>
  </si>
  <si>
    <t>ĽPi 60 -  juniori (1998; 1999)</t>
  </si>
  <si>
    <t>ĽPi 60 -  kadeti (2000; 2001)</t>
  </si>
  <si>
    <t>ĽPi 40 - dorastenci (2002; ....)</t>
  </si>
  <si>
    <t>AMS Kuala Lumpur 14.-18.3.</t>
  </si>
  <si>
    <t>GP Wroclaw 24. - 30.3.</t>
  </si>
  <si>
    <t xml:space="preserve">GP Wroclaw 5. - 8.4. </t>
  </si>
  <si>
    <t>SP Chanqwon - KOR 20. - 30.4.</t>
  </si>
  <si>
    <t>KP repre ČR 1. kolo 27. - 29. 4.</t>
  </si>
  <si>
    <t>1.pret.</t>
  </si>
  <si>
    <t>2.pret.</t>
  </si>
  <si>
    <t>EXL, KP repre KE 1. kolo 20.5.</t>
  </si>
  <si>
    <t>EXL, KP repre KE 1. kolo 17.5.</t>
  </si>
  <si>
    <t>EXL, KP repre KE 1. kolo 18.5.</t>
  </si>
  <si>
    <t>Nominačný rebríček MS Korea</t>
  </si>
  <si>
    <t>EXL, KP repre Príbelce 2. kolo 7.6.</t>
  </si>
  <si>
    <t>EXL, KP repre Príbelce 2. kolo 8.6.</t>
  </si>
  <si>
    <t>EXL, KP repre Príbelce 2. kolo 10.6.</t>
  </si>
  <si>
    <t>EXL, KP repre Príbelce 3. kolo 28.6.</t>
  </si>
  <si>
    <t>EXL, KP repre Príbelce 3. kolo 29.6.</t>
  </si>
  <si>
    <t>EXL, KP repre Príbelce 3. kolo 1.7.</t>
  </si>
  <si>
    <t>SP jun Suhl - GER 22. - 29. 6.</t>
  </si>
  <si>
    <t>SP Mníchov - GER 22.-29.5.</t>
  </si>
  <si>
    <t>SP Fort Benning - USA 7.-15.5.</t>
  </si>
  <si>
    <t>EXL, KP repre Príbelce 4. kolo 19.7.</t>
  </si>
  <si>
    <t>EXL, KP repre Príbelce 4. kolo 20.7.</t>
  </si>
  <si>
    <t>EXL, KP repre Príbelce 4. kolo 22.7.</t>
  </si>
  <si>
    <t>OHN Plzeň - CZE 11. - 15. 7.</t>
  </si>
  <si>
    <t>VCO Plzeň - CZE 3. - 6. 5.</t>
  </si>
  <si>
    <t>VCO Plzeň CZE 3. - 6. 5.</t>
  </si>
  <si>
    <t>GP Wroclaw - POL 24. - 30.3.</t>
  </si>
  <si>
    <t xml:space="preserve">GP Wroclaw - POL 5. - 8.4. </t>
  </si>
  <si>
    <t>AMS Kuala Lumpur - MAL 14.-18.3.</t>
  </si>
  <si>
    <t>M SR Príbelce</t>
  </si>
  <si>
    <r>
      <t xml:space="preserve">Nominačný limit: </t>
    </r>
    <r>
      <rPr>
        <b/>
        <sz val="12"/>
        <rFont val="Times New Roman"/>
        <family val="1"/>
      </rPr>
      <t>1166</t>
    </r>
  </si>
  <si>
    <r>
      <t xml:space="preserve">Nominačný limit: </t>
    </r>
    <r>
      <rPr>
        <b/>
        <sz val="12"/>
        <rFont val="Times New Roman"/>
        <family val="1"/>
      </rPr>
      <t>1152</t>
    </r>
  </si>
  <si>
    <r>
      <t xml:space="preserve">Nominačný limit: </t>
    </r>
    <r>
      <rPr>
        <b/>
        <sz val="12"/>
        <rFont val="Times New Roman"/>
        <family val="1"/>
      </rPr>
      <t>1158</t>
    </r>
  </si>
  <si>
    <r>
      <t xml:space="preserve">Nominačný limit: </t>
    </r>
    <r>
      <rPr>
        <b/>
        <sz val="12"/>
        <rFont val="Times New Roman"/>
        <family val="1"/>
      </rPr>
      <t>1148</t>
    </r>
  </si>
  <si>
    <t>S26/18279</t>
  </si>
  <si>
    <t>GALDUNOVÁ</t>
  </si>
  <si>
    <t>Henrieta</t>
  </si>
  <si>
    <t>S24/16805</t>
  </si>
  <si>
    <t>VARGOŠKO</t>
  </si>
  <si>
    <t>Sebastián</t>
  </si>
  <si>
    <t>SN0014</t>
  </si>
  <si>
    <t>Margecany</t>
  </si>
  <si>
    <t>ŠpMa 3x40 - juniorky, kadetky (1998 - 2001)</t>
  </si>
  <si>
    <t>ŠpMa 3x20 - kadetky (2000; 2001)</t>
  </si>
  <si>
    <t>S21/15573</t>
  </si>
  <si>
    <t>KISEĽAKOVÁ</t>
  </si>
  <si>
    <t>Soňa</t>
  </si>
  <si>
    <t>ŠKP - Prešov - Sekčov</t>
  </si>
  <si>
    <t>S27/18343</t>
  </si>
  <si>
    <t>NOVOTNÁ</t>
  </si>
  <si>
    <t>Kamila</t>
  </si>
  <si>
    <t>S24/17150</t>
  </si>
  <si>
    <t>MIČIANIKOVÁ</t>
  </si>
  <si>
    <t>Zvol. Slatina - Kriváň</t>
  </si>
  <si>
    <t>S00/01238</t>
  </si>
  <si>
    <t>OHRAĎAN</t>
  </si>
  <si>
    <t>Andrej</t>
  </si>
  <si>
    <t>LM0286</t>
  </si>
  <si>
    <t>MAGIC - Liptovský Mikuláš</t>
  </si>
  <si>
    <t>S01/02270</t>
  </si>
  <si>
    <t>RYBÁR</t>
  </si>
  <si>
    <t>S14/12473</t>
  </si>
  <si>
    <t>JURČO</t>
  </si>
  <si>
    <t>S00/00907</t>
  </si>
  <si>
    <t>STRIEBORNÍK - Zvolenská Slatina</t>
  </si>
  <si>
    <t>S26/15807</t>
  </si>
  <si>
    <t>KRŠAČOK</t>
  </si>
  <si>
    <t>Matúš</t>
  </si>
  <si>
    <t>MT0347</t>
  </si>
  <si>
    <t>S27/18350</t>
  </si>
  <si>
    <t>VALÍČEK</t>
  </si>
  <si>
    <t>S27/18872</t>
  </si>
  <si>
    <t>DNISTRYAN</t>
  </si>
  <si>
    <t>Matviy</t>
  </si>
  <si>
    <t>S00/00552</t>
  </si>
  <si>
    <t>RADAČOVSKÁ</t>
  </si>
  <si>
    <t>Oľga</t>
  </si>
  <si>
    <t>S06/05722</t>
  </si>
  <si>
    <t>HUDÁKOVÁ</t>
  </si>
  <si>
    <t>TOMOVÁ</t>
  </si>
  <si>
    <t>ŠSK OŠG</t>
  </si>
  <si>
    <t>S28/19049</t>
  </si>
  <si>
    <t>MATEJKOVÁ</t>
  </si>
  <si>
    <t>Mia</t>
  </si>
  <si>
    <t>RV0348</t>
  </si>
  <si>
    <t>ZŠ - Plešivec</t>
  </si>
  <si>
    <t>S27/18947</t>
  </si>
  <si>
    <t>FUNGÁČOVÁ</t>
  </si>
  <si>
    <t>S24/16815</t>
  </si>
  <si>
    <t>GIRČÁKOVÁ</t>
  </si>
  <si>
    <t>S27/18694</t>
  </si>
  <si>
    <t>RUTTKAY</t>
  </si>
  <si>
    <t>S01/01568</t>
  </si>
  <si>
    <t>BACHER</t>
  </si>
  <si>
    <t>S21/15515</t>
  </si>
  <si>
    <t>PAVLOVČÍK</t>
  </si>
  <si>
    <t>PODHRADOVÁ - Košice</t>
  </si>
  <si>
    <t>S10/09257</t>
  </si>
  <si>
    <t>LIETAVEC</t>
  </si>
  <si>
    <t>FABO</t>
  </si>
  <si>
    <t>Alexander</t>
  </si>
  <si>
    <t>S27/18684</t>
  </si>
  <si>
    <t>JANEK</t>
  </si>
  <si>
    <t>Michael</t>
  </si>
  <si>
    <t>S28/19025</t>
  </si>
  <si>
    <t>BESTA</t>
  </si>
  <si>
    <t>S27/17582</t>
  </si>
  <si>
    <t>Illya</t>
  </si>
  <si>
    <t>S01/01284</t>
  </si>
  <si>
    <t>MARHULÍKOVÁ</t>
  </si>
  <si>
    <t>Gabriela</t>
  </si>
  <si>
    <t>S21/15509</t>
  </si>
  <si>
    <t>LABIKOVÁ</t>
  </si>
  <si>
    <t>S23/16289</t>
  </si>
  <si>
    <t>SEMANOVÁ</t>
  </si>
  <si>
    <t>Šarišské Michaľany</t>
  </si>
  <si>
    <t>S28/19024</t>
  </si>
  <si>
    <t>HEČLOVÁ</t>
  </si>
  <si>
    <t>S27/18896</t>
  </si>
  <si>
    <t>DUČÁKOVÁ</t>
  </si>
  <si>
    <t>Kristína</t>
  </si>
  <si>
    <t>S23/16328</t>
  </si>
  <si>
    <t>GARAJČEK</t>
  </si>
  <si>
    <t>Boris</t>
  </si>
  <si>
    <t>S23/16548</t>
  </si>
  <si>
    <t>ŠATEK</t>
  </si>
  <si>
    <t>S17/14007</t>
  </si>
  <si>
    <t>KRIVDA JURKO</t>
  </si>
  <si>
    <t>Richard</t>
  </si>
  <si>
    <t>S10/08817</t>
  </si>
  <si>
    <t>HRUŠKA</t>
  </si>
  <si>
    <t>Karol</t>
  </si>
  <si>
    <t>KP repre ČR 2. kolo 18.-20.5.</t>
  </si>
  <si>
    <t>GP Mníchov - GER 23.5</t>
  </si>
  <si>
    <t>9.6.</t>
  </si>
  <si>
    <t>30.6.</t>
  </si>
  <si>
    <t>21.7.</t>
  </si>
  <si>
    <t>S26/17293</t>
  </si>
  <si>
    <t>SLAVKOVSKÁ</t>
  </si>
  <si>
    <t>A</t>
  </si>
  <si>
    <t>B</t>
  </si>
  <si>
    <t>S23/16688</t>
  </si>
  <si>
    <t>HIMPÁN</t>
  </si>
  <si>
    <t>NZ0431</t>
  </si>
  <si>
    <t>ŠSK HT - Úľany nad Žitavou</t>
  </si>
  <si>
    <t>S00/01042</t>
  </si>
  <si>
    <t>IHRING</t>
  </si>
  <si>
    <t>S20/14892</t>
  </si>
  <si>
    <t>BEVELÁGUA</t>
  </si>
  <si>
    <t>10.6.</t>
  </si>
  <si>
    <t>S01/01497</t>
  </si>
  <si>
    <r>
      <t xml:space="preserve">Nominačný limit: </t>
    </r>
    <r>
      <rPr>
        <b/>
        <sz val="12"/>
        <rFont val="Times New Roman"/>
        <family val="1"/>
      </rPr>
      <t>578</t>
    </r>
  </si>
  <si>
    <r>
      <t xml:space="preserve">Nominačný limit: </t>
    </r>
    <r>
      <rPr>
        <b/>
        <sz val="12"/>
        <rFont val="Times New Roman"/>
        <family val="1"/>
      </rPr>
      <t>565</t>
    </r>
  </si>
  <si>
    <r>
      <t xml:space="preserve">Nominačný limit: </t>
    </r>
    <r>
      <rPr>
        <b/>
        <sz val="12"/>
        <rFont val="Times New Roman"/>
        <family val="1"/>
      </rPr>
      <t>568</t>
    </r>
  </si>
  <si>
    <r>
      <t xml:space="preserve">Nominačný limit: </t>
    </r>
    <r>
      <rPr>
        <b/>
        <sz val="12"/>
        <rFont val="Times New Roman"/>
        <family val="1"/>
      </rPr>
      <t>570</t>
    </r>
  </si>
  <si>
    <t>34th ISAS Dortmund - GER 20.3.</t>
  </si>
  <si>
    <t>S11/10147</t>
  </si>
  <si>
    <t>JANCEK</t>
  </si>
  <si>
    <t>S18/02602</t>
  </si>
  <si>
    <t>NAGY</t>
  </si>
  <si>
    <t>S01/01513</t>
  </si>
  <si>
    <t>LACA</t>
  </si>
  <si>
    <t>S00/00673</t>
  </si>
  <si>
    <t>SMETANA</t>
  </si>
  <si>
    <t>Radek</t>
  </si>
  <si>
    <t>TN0084</t>
  </si>
  <si>
    <t>Nové Mesto nad Váhom</t>
  </si>
  <si>
    <t>S00/00463</t>
  </si>
  <si>
    <t>BRANIŠ</t>
  </si>
  <si>
    <t>S01/02080</t>
  </si>
  <si>
    <t>ČAČÍK</t>
  </si>
  <si>
    <t>S27/18418</t>
  </si>
  <si>
    <t>SLANČÍK</t>
  </si>
  <si>
    <t>ZC0352</t>
  </si>
  <si>
    <t>Žarnovica</t>
  </si>
  <si>
    <t>S01/01366</t>
  </si>
  <si>
    <t>S01/01873</t>
  </si>
  <si>
    <t>KRČ</t>
  </si>
  <si>
    <t>SE0085</t>
  </si>
  <si>
    <t>Kunov</t>
  </si>
  <si>
    <t>S10/08656</t>
  </si>
  <si>
    <t>BOHUŠ</t>
  </si>
  <si>
    <t>Michal J.</t>
  </si>
  <si>
    <t>S01/01348</t>
  </si>
  <si>
    <t>MURÁR</t>
  </si>
  <si>
    <t>Július</t>
  </si>
  <si>
    <t>S06/05791</t>
  </si>
  <si>
    <t>KUBIŠ</t>
  </si>
  <si>
    <t>S11/09900</t>
  </si>
  <si>
    <t>LAHUTA</t>
  </si>
  <si>
    <t>Aljoša</t>
  </si>
  <si>
    <t>S24/17148</t>
  </si>
  <si>
    <t>LAUKO</t>
  </si>
  <si>
    <t>S25/17389</t>
  </si>
  <si>
    <t>OKOLIČÁNYI</t>
  </si>
  <si>
    <t>NZ0343</t>
  </si>
  <si>
    <t>ANSCHÜTZ - Kolta</t>
  </si>
  <si>
    <t>SZASZÁK</t>
  </si>
  <si>
    <t>Jakb</t>
  </si>
  <si>
    <t>S27/18835</t>
  </si>
  <si>
    <t>MEZIAN</t>
  </si>
  <si>
    <t>S27/18834</t>
  </si>
  <si>
    <t>LIGA</t>
  </si>
  <si>
    <t>S26/17795</t>
  </si>
  <si>
    <t>KUPEC</t>
  </si>
  <si>
    <t>Šimon</t>
  </si>
  <si>
    <t>S27/18948</t>
  </si>
  <si>
    <t>PÓCZOŠ</t>
  </si>
  <si>
    <t>S24/17144</t>
  </si>
  <si>
    <t>MICHNA</t>
  </si>
  <si>
    <t>S24/16719</t>
  </si>
  <si>
    <t>PX0086</t>
  </si>
  <si>
    <t>Domaniža</t>
  </si>
  <si>
    <t>S25/17732</t>
  </si>
  <si>
    <t>ZAUŠKA</t>
  </si>
  <si>
    <t>S26/17798</t>
  </si>
  <si>
    <t>JURAŠÍK</t>
  </si>
  <si>
    <t>Christián</t>
  </si>
  <si>
    <t>S26/17797</t>
  </si>
  <si>
    <t>KOVALČÍK</t>
  </si>
  <si>
    <t>MORAVCSÍK</t>
  </si>
  <si>
    <t>ŠS - AK ELÁN - Svätý Peter</t>
  </si>
  <si>
    <t>LIGOVÁ</t>
  </si>
  <si>
    <t>Viera</t>
  </si>
  <si>
    <t>HELEROVÁ</t>
  </si>
  <si>
    <t>Alena</t>
  </si>
  <si>
    <t>S20/15325</t>
  </si>
  <si>
    <t>HIMPÁNOVÁ</t>
  </si>
  <si>
    <t>Romana</t>
  </si>
  <si>
    <t>NZ0142</t>
  </si>
  <si>
    <t>Bánov</t>
  </si>
  <si>
    <t>S24/16834</t>
  </si>
  <si>
    <t>KRIŠŤAKOVÁ</t>
  </si>
  <si>
    <t>ZA0255</t>
  </si>
  <si>
    <t>ZO SZTŠ - ŠSK Hôrky</t>
  </si>
  <si>
    <t>S22/16105</t>
  </si>
  <si>
    <t>S27/18498</t>
  </si>
  <si>
    <t>JAHVODKOVÁ</t>
  </si>
  <si>
    <t>S26/17854</t>
  </si>
  <si>
    <t>URBANÍKOVÁ</t>
  </si>
  <si>
    <t>Klára</t>
  </si>
  <si>
    <t>S27/18814</t>
  </si>
  <si>
    <t>POLJOVKOVÁ</t>
  </si>
  <si>
    <t>Alica</t>
  </si>
  <si>
    <t>JANOŠKOVÁ</t>
  </si>
  <si>
    <t>Janka</t>
  </si>
  <si>
    <r>
      <t xml:space="preserve">Repre limit A/B: </t>
    </r>
    <r>
      <rPr>
        <b/>
        <sz val="12"/>
        <rFont val="Times New Roman"/>
        <family val="1"/>
      </rPr>
      <t>623,2 / 620,6</t>
    </r>
  </si>
  <si>
    <r>
      <t xml:space="preserve">Repre limit A/B: </t>
    </r>
    <r>
      <rPr>
        <b/>
        <sz val="12"/>
        <rFont val="Times New Roman"/>
        <family val="1"/>
      </rPr>
      <t>617,2 / 615,4</t>
    </r>
  </si>
  <si>
    <r>
      <t xml:space="preserve">Repre limit A/B: </t>
    </r>
    <r>
      <rPr>
        <b/>
        <sz val="12"/>
        <rFont val="Times New Roman"/>
        <family val="1"/>
      </rPr>
      <t>620,6 / 617,3</t>
    </r>
  </si>
  <si>
    <r>
      <t xml:space="preserve">Repre limit A/B: </t>
    </r>
    <r>
      <rPr>
        <b/>
        <sz val="12"/>
        <rFont val="Times New Roman"/>
        <family val="1"/>
      </rPr>
      <t>614,7 / 611,0</t>
    </r>
  </si>
  <si>
    <r>
      <t xml:space="preserve">Repre limit A/B: </t>
    </r>
    <r>
      <rPr>
        <b/>
        <sz val="12"/>
        <rFont val="Times New Roman"/>
        <family val="1"/>
      </rPr>
      <t>538,8 / 534,5</t>
    </r>
  </si>
  <si>
    <r>
      <t xml:space="preserve">Repre limit A/B: </t>
    </r>
    <r>
      <rPr>
        <b/>
        <sz val="12"/>
        <rFont val="Times New Roman"/>
        <family val="1"/>
      </rPr>
      <t>556,4 / 553,1</t>
    </r>
  </si>
  <si>
    <r>
      <t xml:space="preserve">Repre limit A/B: </t>
    </r>
    <r>
      <rPr>
        <b/>
        <sz val="12"/>
        <rFont val="Times New Roman"/>
        <family val="1"/>
      </rPr>
      <t>581,6 / 578,0</t>
    </r>
  </si>
  <si>
    <r>
      <t xml:space="preserve">Repre limit A/B: </t>
    </r>
    <r>
      <rPr>
        <b/>
        <sz val="12"/>
        <rFont val="Times New Roman"/>
        <family val="1"/>
      </rPr>
      <t>566,8 / 564,5</t>
    </r>
  </si>
  <si>
    <r>
      <t xml:space="preserve">Repre limit A/B: </t>
    </r>
    <r>
      <rPr>
        <b/>
        <sz val="12"/>
        <rFont val="Times New Roman"/>
        <family val="1"/>
      </rPr>
      <t>570,6 / 567,5</t>
    </r>
  </si>
  <si>
    <r>
      <t xml:space="preserve">Repre limit A/B: </t>
    </r>
    <r>
      <rPr>
        <b/>
        <sz val="12"/>
        <rFont val="Times New Roman"/>
        <family val="1"/>
      </rPr>
      <t>571,0 / 570,0</t>
    </r>
  </si>
  <si>
    <r>
      <t xml:space="preserve">Repre limit A/B: </t>
    </r>
    <r>
      <rPr>
        <b/>
        <sz val="12"/>
        <rFont val="Times New Roman"/>
        <family val="1"/>
      </rPr>
      <t>580,7 / 576,0</t>
    </r>
  </si>
  <si>
    <r>
      <t xml:space="preserve">Repre limit A/B: </t>
    </r>
    <r>
      <rPr>
        <b/>
        <sz val="12"/>
        <rFont val="Times New Roman"/>
        <family val="1"/>
      </rPr>
      <t>567,3 / 563,3</t>
    </r>
  </si>
  <si>
    <r>
      <t xml:space="preserve">Repre limit A/B: </t>
    </r>
    <r>
      <rPr>
        <b/>
        <sz val="12"/>
        <rFont val="Times New Roman"/>
        <family val="1"/>
      </rPr>
      <t>551,4 / 546,0</t>
    </r>
  </si>
  <si>
    <t>SP jun. Suhl - GER 23.- 29.6.</t>
  </si>
  <si>
    <t>1.7.</t>
  </si>
  <si>
    <t>22.7.</t>
  </si>
  <si>
    <t>S05/05290</t>
  </si>
  <si>
    <t>LÍŠKA</t>
  </si>
  <si>
    <t>Miloš</t>
  </si>
  <si>
    <t>S04/04850</t>
  </si>
  <si>
    <t>S27/18381</t>
  </si>
  <si>
    <t>SEDLÁK</t>
  </si>
  <si>
    <t>Aleš</t>
  </si>
  <si>
    <t>S00/00107</t>
  </si>
  <si>
    <t>Iveta</t>
  </si>
  <si>
    <t>S00/00562</t>
  </si>
  <si>
    <t>ŠVAŇA</t>
  </si>
  <si>
    <t>TT0257</t>
  </si>
  <si>
    <t>ŠKP - Trnava</t>
  </si>
  <si>
    <t>S27/18800</t>
  </si>
  <si>
    <t>ŠPIESZ</t>
  </si>
  <si>
    <t>SKÝVA</t>
  </si>
  <si>
    <t>HABUDA</t>
  </si>
  <si>
    <t>GARAJ</t>
  </si>
  <si>
    <t>S26/17858</t>
  </si>
  <si>
    <t>DRLIČIAK</t>
  </si>
  <si>
    <t>Jarovce</t>
  </si>
  <si>
    <t>S27/18382</t>
  </si>
  <si>
    <t>ŠTRBÍK</t>
  </si>
  <si>
    <t>Dominik</t>
  </si>
  <si>
    <t>S05/05259</t>
  </si>
  <si>
    <t>SEDLÁČIKOVÁ</t>
  </si>
  <si>
    <t>Emília</t>
  </si>
  <si>
    <t>S05/05260</t>
  </si>
  <si>
    <t>S27/18824</t>
  </si>
  <si>
    <t>S03/03421</t>
  </si>
  <si>
    <t>REMEŇ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</si>
</sst>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i/>
      <sz val="8"/>
      <name val="Times New Roman"/>
      <family val="1"/>
    </font>
    <font>
      <sz val="10"/>
      <name val="Arial CE"/>
      <family val="2"/>
    </font>
    <font>
      <sz val="10"/>
      <color indexed="8"/>
      <name val="Times New Roman"/>
      <family val="2"/>
    </font>
    <font>
      <sz val="10"/>
      <name val="Times New Roman CE"/>
      <family val="1"/>
    </font>
    <font>
      <sz val="14"/>
      <name val="Times New Roman"/>
      <family val="1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6" fillId="0" borderId="0" xfId="0" applyNumberFormat="1" applyFont="1" applyAlignment="1">
      <alignment horizontal="centerContinuous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6" fillId="0" borderId="0" xfId="47" applyFont="1" applyFill="1" applyBorder="1">
      <alignment/>
      <protection/>
    </xf>
    <xf numFmtId="3" fontId="9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textRotation="90"/>
    </xf>
    <xf numFmtId="0" fontId="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3" fillId="13" borderId="0" xfId="0" applyFont="1" applyFill="1" applyAlignment="1">
      <alignment/>
    </xf>
    <xf numFmtId="0" fontId="7" fillId="13" borderId="0" xfId="0" applyFont="1" applyFill="1" applyAlignment="1">
      <alignment/>
    </xf>
    <xf numFmtId="0" fontId="7" fillId="13" borderId="0" xfId="0" applyFont="1" applyFill="1" applyAlignment="1">
      <alignment textRotation="90"/>
    </xf>
    <xf numFmtId="0" fontId="5" fillId="13" borderId="0" xfId="0" applyFont="1" applyFill="1" applyAlignment="1">
      <alignment/>
    </xf>
    <xf numFmtId="164" fontId="3" fillId="13" borderId="0" xfId="0" applyNumberFormat="1" applyFont="1" applyFill="1" applyAlignment="1">
      <alignment/>
    </xf>
    <xf numFmtId="0" fontId="5" fillId="13" borderId="0" xfId="0" applyFont="1" applyFill="1" applyAlignment="1">
      <alignment/>
    </xf>
    <xf numFmtId="0" fontId="15" fillId="13" borderId="0" xfId="0" applyFont="1" applyFill="1" applyAlignment="1">
      <alignment/>
    </xf>
    <xf numFmtId="0" fontId="7" fillId="0" borderId="0" xfId="0" applyFont="1" applyAlignment="1">
      <alignment horizontal="right" textRotation="90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13" borderId="0" xfId="0" applyFont="1" applyFill="1" applyBorder="1" applyAlignment="1">
      <alignment vertical="center"/>
    </xf>
    <xf numFmtId="17" fontId="7" fillId="0" borderId="0" xfId="0" applyNumberFormat="1" applyFont="1" applyAlignment="1">
      <alignment horizontal="right"/>
    </xf>
    <xf numFmtId="16" fontId="7" fillId="0" borderId="0" xfId="0" applyNumberFormat="1" applyFont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e 2" xfId="47"/>
    <cellStyle name="normálne 2 2" xfId="48"/>
    <cellStyle name="normálne 3" xfId="49"/>
    <cellStyle name="normální_Zošit1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16"/>
  <sheetViews>
    <sheetView tabSelected="1" zoomScale="80" zoomScaleNormal="80" zoomScaleSheetLayoutView="100" zoomScalePageLayoutView="0" workbookViewId="0" topLeftCell="A1">
      <selection activeCell="O46" sqref="O46"/>
    </sheetView>
  </sheetViews>
  <sheetFormatPr defaultColWidth="9.140625" defaultRowHeight="12.75" outlineLevelCol="1"/>
  <cols>
    <col min="1" max="1" width="0.85546875" style="1" customWidth="1"/>
    <col min="2" max="2" width="4.421875" style="1" bestFit="1" customWidth="1"/>
    <col min="3" max="3" width="8.421875" style="1" bestFit="1" customWidth="1"/>
    <col min="4" max="4" width="22.8515625" style="1" customWidth="1"/>
    <col min="5" max="5" width="8.8515625" style="1" customWidth="1"/>
    <col min="6" max="6" width="5.421875" style="1" customWidth="1"/>
    <col min="7" max="7" width="7.00390625" style="1" customWidth="1"/>
    <col min="8" max="8" width="28.7109375" style="1" customWidth="1"/>
    <col min="9" max="9" width="5.7109375" style="1" customWidth="1"/>
    <col min="10" max="13" width="6.7109375" style="1" customWidth="1" outlineLevel="1"/>
    <col min="14" max="14" width="9.140625" style="74" customWidth="1" outlineLevel="1"/>
    <col min="15" max="16" width="4.7109375" style="93" customWidth="1"/>
    <col min="17" max="20" width="6.7109375" style="1" customWidth="1" outlineLevel="1"/>
    <col min="21" max="21" width="9.140625" style="74" customWidth="1" outlineLevel="1"/>
    <col min="22" max="22" width="3.28125" style="1" customWidth="1"/>
    <col min="23" max="34" width="6.7109375" style="1" customWidth="1" outlineLevel="1"/>
    <col min="35" max="35" width="2.57421875" style="1" customWidth="1" outlineLevel="1"/>
    <col min="36" max="51" width="6.7109375" style="1" customWidth="1" outlineLevel="1"/>
    <col min="52" max="52" width="3.00390625" style="1" customWidth="1"/>
    <col min="53" max="53" width="8.8515625" style="0" customWidth="1"/>
    <col min="54" max="74" width="6.7109375" style="1" hidden="1" customWidth="1" outlineLevel="1"/>
    <col min="75" max="75" width="9.140625" style="1" customWidth="1" collapsed="1"/>
    <col min="76" max="16384" width="9.140625" style="1" customWidth="1"/>
  </cols>
  <sheetData>
    <row r="1" ht="3" customHeight="1"/>
    <row r="2" spans="3:73" s="9" customFormat="1" ht="18">
      <c r="C2" s="13"/>
      <c r="D2" s="13" t="s">
        <v>479</v>
      </c>
      <c r="E2" s="13"/>
      <c r="F2" s="13"/>
      <c r="G2" s="13"/>
      <c r="H2" s="13"/>
      <c r="I2" s="13"/>
      <c r="J2" s="108" t="s">
        <v>308</v>
      </c>
      <c r="K2" s="109"/>
      <c r="L2" s="109"/>
      <c r="M2" s="109"/>
      <c r="N2" s="110"/>
      <c r="O2" s="94"/>
      <c r="P2" s="94"/>
      <c r="Q2" s="108" t="s">
        <v>526</v>
      </c>
      <c r="R2" s="109"/>
      <c r="S2" s="109"/>
      <c r="T2" s="109"/>
      <c r="U2" s="110"/>
      <c r="W2" s="23">
        <v>2018</v>
      </c>
      <c r="X2" s="23">
        <v>2018</v>
      </c>
      <c r="Y2" s="23">
        <v>2018</v>
      </c>
      <c r="Z2" s="23">
        <v>2018</v>
      </c>
      <c r="AA2" s="23">
        <v>2018</v>
      </c>
      <c r="AB2" s="23">
        <v>2018</v>
      </c>
      <c r="AC2" s="23">
        <v>2018</v>
      </c>
      <c r="AD2" s="23">
        <v>2018</v>
      </c>
      <c r="AE2" s="23">
        <v>2018</v>
      </c>
      <c r="AF2" s="23">
        <v>2018</v>
      </c>
      <c r="AG2" s="23">
        <v>2018</v>
      </c>
      <c r="AH2" s="23">
        <v>2018</v>
      </c>
      <c r="AJ2" s="9">
        <v>2018</v>
      </c>
      <c r="AK2" s="9">
        <v>2018</v>
      </c>
      <c r="AL2" s="9">
        <v>2018</v>
      </c>
      <c r="AM2" s="9">
        <v>2018</v>
      </c>
      <c r="AN2" s="9">
        <v>2018</v>
      </c>
      <c r="AO2" s="9">
        <v>2018</v>
      </c>
      <c r="AP2" s="9">
        <v>2018</v>
      </c>
      <c r="AQ2" s="9">
        <v>2018</v>
      </c>
      <c r="AR2" s="9">
        <v>2018</v>
      </c>
      <c r="AS2" s="9">
        <v>2018</v>
      </c>
      <c r="AT2" s="9">
        <v>2018</v>
      </c>
      <c r="AU2" s="9">
        <v>2018</v>
      </c>
      <c r="AV2" s="9">
        <v>2018</v>
      </c>
      <c r="AW2" s="9">
        <v>2018</v>
      </c>
      <c r="BB2" s="9">
        <v>2018</v>
      </c>
      <c r="BC2" s="9">
        <v>2018</v>
      </c>
      <c r="BD2" s="9">
        <v>2018</v>
      </c>
      <c r="BE2" s="9">
        <v>2018</v>
      </c>
      <c r="BF2" s="23">
        <v>2018</v>
      </c>
      <c r="BG2" s="23">
        <v>2018</v>
      </c>
      <c r="BH2" s="23">
        <v>2018</v>
      </c>
      <c r="BI2" s="9">
        <v>2018</v>
      </c>
      <c r="BJ2" s="9">
        <v>2018</v>
      </c>
      <c r="BK2" s="23">
        <v>2018</v>
      </c>
      <c r="BL2" s="23">
        <v>2018</v>
      </c>
      <c r="BM2" s="23">
        <v>2018</v>
      </c>
      <c r="BN2" s="9">
        <v>2018</v>
      </c>
      <c r="BO2" s="23">
        <v>2018</v>
      </c>
      <c r="BP2" s="23">
        <v>2018</v>
      </c>
      <c r="BQ2" s="23">
        <v>2018</v>
      </c>
      <c r="BR2" s="9">
        <v>2018</v>
      </c>
      <c r="BS2" s="23">
        <v>2018</v>
      </c>
      <c r="BT2" s="23">
        <v>2018</v>
      </c>
      <c r="BU2" s="23">
        <v>2018</v>
      </c>
    </row>
    <row r="3" spans="3:74" s="9" customFormat="1" ht="188.25" customHeight="1">
      <c r="C3" s="13"/>
      <c r="D3" s="13"/>
      <c r="E3" s="13"/>
      <c r="F3" s="13"/>
      <c r="G3" s="13"/>
      <c r="H3" s="13"/>
      <c r="I3" s="13"/>
      <c r="J3" s="52" t="s">
        <v>269</v>
      </c>
      <c r="K3" s="52" t="s">
        <v>270</v>
      </c>
      <c r="L3" s="52" t="s">
        <v>271</v>
      </c>
      <c r="M3" s="52" t="s">
        <v>504</v>
      </c>
      <c r="N3" s="76" t="s">
        <v>272</v>
      </c>
      <c r="O3" s="91" t="s">
        <v>480</v>
      </c>
      <c r="P3" s="91"/>
      <c r="Q3" s="52" t="s">
        <v>269</v>
      </c>
      <c r="R3" s="52" t="s">
        <v>270</v>
      </c>
      <c r="S3" s="52" t="s">
        <v>271</v>
      </c>
      <c r="T3" s="52" t="s">
        <v>504</v>
      </c>
      <c r="U3" s="76" t="s">
        <v>272</v>
      </c>
      <c r="W3" s="52" t="s">
        <v>524</v>
      </c>
      <c r="X3" s="52" t="s">
        <v>525</v>
      </c>
      <c r="Y3" s="52" t="s">
        <v>523</v>
      </c>
      <c r="Z3" s="52" t="s">
        <v>527</v>
      </c>
      <c r="AA3" s="52" t="s">
        <v>528</v>
      </c>
      <c r="AB3" s="52" t="s">
        <v>529</v>
      </c>
      <c r="AC3" s="52" t="s">
        <v>530</v>
      </c>
      <c r="AD3" s="52" t="s">
        <v>531</v>
      </c>
      <c r="AE3" s="52" t="s">
        <v>532</v>
      </c>
      <c r="AF3" s="52" t="s">
        <v>536</v>
      </c>
      <c r="AG3" s="52" t="s">
        <v>537</v>
      </c>
      <c r="AH3" s="52" t="s">
        <v>538</v>
      </c>
      <c r="AJ3" s="52" t="s">
        <v>544</v>
      </c>
      <c r="AK3" s="52" t="s">
        <v>671</v>
      </c>
      <c r="AL3" s="52" t="s">
        <v>542</v>
      </c>
      <c r="AM3" s="52" t="s">
        <v>542</v>
      </c>
      <c r="AN3" s="52" t="s">
        <v>543</v>
      </c>
      <c r="AO3" s="52" t="s">
        <v>519</v>
      </c>
      <c r="AP3" s="52" t="s">
        <v>519</v>
      </c>
      <c r="AQ3" s="52" t="s">
        <v>540</v>
      </c>
      <c r="AR3" s="52" t="s">
        <v>535</v>
      </c>
      <c r="AS3" s="52" t="s">
        <v>534</v>
      </c>
      <c r="AT3" s="52" t="s">
        <v>534</v>
      </c>
      <c r="AU3" s="52" t="s">
        <v>533</v>
      </c>
      <c r="AV3" s="52" t="s">
        <v>539</v>
      </c>
      <c r="AW3" s="52" t="s">
        <v>545</v>
      </c>
      <c r="AX3" s="52"/>
      <c r="BB3" s="52" t="s">
        <v>519</v>
      </c>
      <c r="BC3" s="52" t="s">
        <v>519</v>
      </c>
      <c r="BD3" s="52" t="s">
        <v>541</v>
      </c>
      <c r="BE3" s="52" t="s">
        <v>535</v>
      </c>
      <c r="BF3" s="52" t="s">
        <v>524</v>
      </c>
      <c r="BG3" s="52" t="s">
        <v>525</v>
      </c>
      <c r="BH3" s="52" t="s">
        <v>523</v>
      </c>
      <c r="BI3" s="52" t="s">
        <v>534</v>
      </c>
      <c r="BJ3" s="52" t="s">
        <v>534</v>
      </c>
      <c r="BK3" s="52" t="s">
        <v>527</v>
      </c>
      <c r="BL3" s="52" t="s">
        <v>528</v>
      </c>
      <c r="BM3" s="52" t="s">
        <v>529</v>
      </c>
      <c r="BN3" s="52" t="s">
        <v>533</v>
      </c>
      <c r="BO3" s="52" t="s">
        <v>530</v>
      </c>
      <c r="BP3" s="52" t="s">
        <v>531</v>
      </c>
      <c r="BQ3" s="52" t="s">
        <v>532</v>
      </c>
      <c r="BR3" s="52" t="s">
        <v>539</v>
      </c>
      <c r="BS3" s="52" t="s">
        <v>536</v>
      </c>
      <c r="BT3" s="52" t="s">
        <v>537</v>
      </c>
      <c r="BU3" s="52" t="s">
        <v>538</v>
      </c>
      <c r="BV3" s="52"/>
    </row>
    <row r="4" spans="3:73" s="9" customFormat="1" ht="21" customHeight="1">
      <c r="C4" s="13"/>
      <c r="D4" s="13"/>
      <c r="E4" s="13"/>
      <c r="F4" s="13"/>
      <c r="G4" s="13"/>
      <c r="H4" s="13"/>
      <c r="I4" s="13"/>
      <c r="N4" s="75"/>
      <c r="O4" s="94"/>
      <c r="P4" s="94"/>
      <c r="U4" s="75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J4" s="52"/>
      <c r="AK4" s="52"/>
      <c r="AL4" s="52"/>
      <c r="AM4" s="52"/>
      <c r="AN4" s="52"/>
      <c r="AO4" s="52"/>
      <c r="AP4" s="23" t="s">
        <v>307</v>
      </c>
      <c r="AQ4" s="15"/>
      <c r="AR4" s="15"/>
      <c r="AS4" s="52"/>
      <c r="AT4" s="23" t="s">
        <v>307</v>
      </c>
      <c r="BB4" s="52"/>
      <c r="BC4" s="23" t="s">
        <v>307</v>
      </c>
      <c r="BD4" s="15"/>
      <c r="BE4" s="15"/>
      <c r="BF4" s="52"/>
      <c r="BG4" s="52"/>
      <c r="BH4" s="52"/>
      <c r="BI4" s="52"/>
      <c r="BJ4" s="23" t="s">
        <v>307</v>
      </c>
      <c r="BK4" s="52"/>
      <c r="BL4" s="52"/>
      <c r="BM4" s="52"/>
      <c r="BO4" s="52"/>
      <c r="BP4" s="52"/>
      <c r="BQ4" s="52"/>
      <c r="BS4" s="52"/>
      <c r="BT4" s="52"/>
      <c r="BU4" s="52"/>
    </row>
    <row r="5" ht="2.25" customHeight="1"/>
    <row r="6" spans="2:21" s="10" customFormat="1" ht="10.5">
      <c r="B6" s="12" t="s">
        <v>69</v>
      </c>
      <c r="C6" s="12" t="s">
        <v>76</v>
      </c>
      <c r="D6" s="8" t="s">
        <v>77</v>
      </c>
      <c r="E6" s="8" t="s">
        <v>78</v>
      </c>
      <c r="F6" s="8" t="s">
        <v>79</v>
      </c>
      <c r="G6" s="8" t="s">
        <v>80</v>
      </c>
      <c r="H6" s="25" t="s">
        <v>70</v>
      </c>
      <c r="I6" s="41"/>
      <c r="N6" s="77"/>
      <c r="O6" s="92"/>
      <c r="P6" s="92"/>
      <c r="U6" s="77"/>
    </row>
    <row r="7" spans="2:21" s="10" customFormat="1" ht="2.25" customHeight="1">
      <c r="B7" s="39"/>
      <c r="C7" s="39"/>
      <c r="D7" s="40"/>
      <c r="E7" s="40"/>
      <c r="F7" s="40"/>
      <c r="G7" s="40"/>
      <c r="H7" s="41"/>
      <c r="I7" s="41"/>
      <c r="N7" s="77"/>
      <c r="O7" s="92"/>
      <c r="P7" s="92"/>
      <c r="U7" s="77"/>
    </row>
    <row r="8" spans="1:21" s="9" customFormat="1" ht="15">
      <c r="A8" s="13" t="s">
        <v>210</v>
      </c>
      <c r="C8" s="13"/>
      <c r="F8" s="50"/>
      <c r="H8" s="53" t="s">
        <v>482</v>
      </c>
      <c r="I8" s="53"/>
      <c r="N8" s="75"/>
      <c r="O8" s="94"/>
      <c r="P8" s="94"/>
      <c r="Q8" s="9" t="s">
        <v>546</v>
      </c>
      <c r="U8" s="75"/>
    </row>
    <row r="9" spans="1:75" s="59" customFormat="1" ht="15">
      <c r="A9" s="1"/>
      <c r="B9" s="3"/>
      <c r="C9" s="17" t="s">
        <v>105</v>
      </c>
      <c r="D9" s="13" t="s">
        <v>36</v>
      </c>
      <c r="E9" s="18" t="s">
        <v>7</v>
      </c>
      <c r="F9" s="1">
        <v>1996</v>
      </c>
      <c r="G9" s="17" t="s">
        <v>81</v>
      </c>
      <c r="H9" s="1" t="s">
        <v>82</v>
      </c>
      <c r="I9" s="1"/>
      <c r="J9" s="1">
        <f aca="true" t="shared" si="0" ref="J9:J23">LARGE(W9:AY9,1)</f>
        <v>1175</v>
      </c>
      <c r="K9" s="1">
        <f aca="true" t="shared" si="1" ref="K9:K23">LARGE(W9:AY9,2)</f>
        <v>1173</v>
      </c>
      <c r="L9" s="1">
        <f aca="true" t="shared" si="2" ref="L9:L23">LARGE(W9:AY9,3)</f>
        <v>1168</v>
      </c>
      <c r="M9" s="59">
        <f aca="true" t="shared" si="3" ref="M9:M23">LARGE(W9:AY9,4)</f>
        <v>1166</v>
      </c>
      <c r="N9" s="78">
        <f aca="true" t="shared" si="4" ref="N9:N23">AVERAGE(J9:M9)</f>
        <v>1170.5</v>
      </c>
      <c r="O9" s="93" t="s">
        <v>655</v>
      </c>
      <c r="P9" s="93"/>
      <c r="Q9" s="1">
        <f aca="true" t="shared" si="5" ref="Q9:Q23">LARGE(BB9:BU9,1)</f>
        <v>1175</v>
      </c>
      <c r="R9" s="1">
        <f aca="true" t="shared" si="6" ref="R9:R23">LARGE(BB9:BU9,2)</f>
        <v>1173</v>
      </c>
      <c r="S9" s="1">
        <f aca="true" t="shared" si="7" ref="S9:S23">LARGE(BB9:BU9,3)</f>
        <v>1168</v>
      </c>
      <c r="T9" s="59">
        <f aca="true" t="shared" si="8" ref="T9:T23">LARGE(BB9:BU9,4)</f>
        <v>1166</v>
      </c>
      <c r="U9" s="78">
        <f aca="true" t="shared" si="9" ref="U9:U23">AVERAGE(Q9:T9)</f>
        <v>1170.5</v>
      </c>
      <c r="V9" s="1"/>
      <c r="W9" s="1">
        <v>1166</v>
      </c>
      <c r="X9" s="1">
        <v>1156</v>
      </c>
      <c r="Y9" s="1"/>
      <c r="Z9" s="1">
        <v>1165</v>
      </c>
      <c r="AA9" s="1">
        <v>1175</v>
      </c>
      <c r="AB9" s="1"/>
      <c r="AC9" s="1"/>
      <c r="AD9" s="1">
        <v>1165</v>
      </c>
      <c r="AE9" s="1"/>
      <c r="AF9" s="1"/>
      <c r="AG9" s="1">
        <v>1155</v>
      </c>
      <c r="AH9" s="1"/>
      <c r="AI9" s="1"/>
      <c r="AJ9" s="1"/>
      <c r="AK9" s="1"/>
      <c r="AL9" s="1"/>
      <c r="AM9" s="1"/>
      <c r="AN9" s="1"/>
      <c r="AO9" s="1"/>
      <c r="AP9" s="1"/>
      <c r="AQ9" s="1">
        <v>1160</v>
      </c>
      <c r="AR9" s="1"/>
      <c r="AS9" s="1">
        <v>1173</v>
      </c>
      <c r="AT9" s="1">
        <v>1168</v>
      </c>
      <c r="AU9" s="1"/>
      <c r="AV9" s="1"/>
      <c r="AW9" s="1"/>
      <c r="AX9" s="1"/>
      <c r="AY9" s="1"/>
      <c r="AZ9" s="1"/>
      <c r="BA9"/>
      <c r="BB9" s="1"/>
      <c r="BC9" s="1"/>
      <c r="BD9" s="1">
        <v>1160</v>
      </c>
      <c r="BE9" s="1"/>
      <c r="BF9" s="1">
        <v>1166</v>
      </c>
      <c r="BG9" s="1">
        <v>1156</v>
      </c>
      <c r="BH9" s="1"/>
      <c r="BI9" s="1">
        <v>1173</v>
      </c>
      <c r="BJ9" s="1">
        <v>1168</v>
      </c>
      <c r="BK9" s="1">
        <v>1165</v>
      </c>
      <c r="BL9" s="1">
        <v>1175</v>
      </c>
      <c r="BM9" s="1"/>
      <c r="BN9" s="1"/>
      <c r="BO9" s="1"/>
      <c r="BP9" s="1">
        <v>1165</v>
      </c>
      <c r="BQ9" s="1"/>
      <c r="BR9" s="1"/>
      <c r="BS9" s="1"/>
      <c r="BT9" s="1">
        <v>1155</v>
      </c>
      <c r="BU9" s="1"/>
      <c r="BV9" s="1"/>
      <c r="BW9" s="1"/>
    </row>
    <row r="10" spans="2:72" s="59" customFormat="1" ht="15">
      <c r="B10" s="60"/>
      <c r="C10" s="61" t="s">
        <v>118</v>
      </c>
      <c r="D10" s="62" t="s">
        <v>55</v>
      </c>
      <c r="E10" s="63" t="s">
        <v>30</v>
      </c>
      <c r="F10" s="59">
        <v>1997</v>
      </c>
      <c r="G10" s="61" t="s">
        <v>81</v>
      </c>
      <c r="H10" s="59" t="s">
        <v>82</v>
      </c>
      <c r="J10" s="59">
        <f t="shared" si="0"/>
        <v>1172</v>
      </c>
      <c r="K10" s="59">
        <f t="shared" si="1"/>
        <v>1171</v>
      </c>
      <c r="L10" s="59">
        <f t="shared" si="2"/>
        <v>1166</v>
      </c>
      <c r="M10" s="59">
        <f t="shared" si="3"/>
        <v>1166</v>
      </c>
      <c r="N10" s="78">
        <f t="shared" si="4"/>
        <v>1168.75</v>
      </c>
      <c r="O10" s="93" t="s">
        <v>656</v>
      </c>
      <c r="P10" s="93"/>
      <c r="Q10" s="1">
        <f t="shared" si="5"/>
        <v>1172</v>
      </c>
      <c r="R10" s="1">
        <f t="shared" si="6"/>
        <v>1171</v>
      </c>
      <c r="S10" s="1">
        <f t="shared" si="7"/>
        <v>1166</v>
      </c>
      <c r="T10" s="59">
        <f t="shared" si="8"/>
        <v>1166</v>
      </c>
      <c r="U10" s="78">
        <f t="shared" si="9"/>
        <v>1168.75</v>
      </c>
      <c r="W10" s="59">
        <v>1171</v>
      </c>
      <c r="X10" s="59">
        <v>1166</v>
      </c>
      <c r="Z10" s="59">
        <v>1165</v>
      </c>
      <c r="AA10" s="59">
        <v>1160</v>
      </c>
      <c r="AD10" s="59">
        <v>1172</v>
      </c>
      <c r="AG10" s="59">
        <v>1166</v>
      </c>
      <c r="AJ10" s="59">
        <v>924</v>
      </c>
      <c r="AO10" s="59">
        <v>1160</v>
      </c>
      <c r="AP10" s="59">
        <v>1152</v>
      </c>
      <c r="AQ10" s="59">
        <v>1161</v>
      </c>
      <c r="AS10" s="59">
        <v>1165</v>
      </c>
      <c r="AT10" s="59">
        <v>1163</v>
      </c>
      <c r="BB10" s="59">
        <v>1160</v>
      </c>
      <c r="BC10" s="59">
        <v>1152</v>
      </c>
      <c r="BD10" s="59">
        <v>1161</v>
      </c>
      <c r="BF10" s="59">
        <v>1171</v>
      </c>
      <c r="BG10" s="59">
        <v>1166</v>
      </c>
      <c r="BI10" s="59">
        <v>1165</v>
      </c>
      <c r="BJ10" s="59">
        <v>1163</v>
      </c>
      <c r="BK10" s="59">
        <v>1165</v>
      </c>
      <c r="BL10" s="59">
        <v>1160</v>
      </c>
      <c r="BP10" s="59">
        <v>1172</v>
      </c>
      <c r="BT10" s="59">
        <v>1166</v>
      </c>
    </row>
    <row r="11" spans="1:74" s="59" customFormat="1" ht="15">
      <c r="A11" s="1"/>
      <c r="B11" s="3"/>
      <c r="C11" s="17" t="s">
        <v>159</v>
      </c>
      <c r="D11" s="13" t="s">
        <v>160</v>
      </c>
      <c r="E11" s="18" t="s">
        <v>161</v>
      </c>
      <c r="F11" s="1">
        <v>1992</v>
      </c>
      <c r="G11" s="17" t="s">
        <v>87</v>
      </c>
      <c r="H11" s="1" t="s">
        <v>88</v>
      </c>
      <c r="I11" s="1"/>
      <c r="J11" s="1">
        <f t="shared" si="0"/>
        <v>1172</v>
      </c>
      <c r="K11" s="1">
        <f t="shared" si="1"/>
        <v>1163</v>
      </c>
      <c r="L11" s="1">
        <f t="shared" si="2"/>
        <v>1163</v>
      </c>
      <c r="M11" s="59">
        <f t="shared" si="3"/>
        <v>1159</v>
      </c>
      <c r="N11" s="78">
        <f t="shared" si="4"/>
        <v>1164.25</v>
      </c>
      <c r="O11" s="93"/>
      <c r="P11" s="93"/>
      <c r="Q11" s="1">
        <f t="shared" si="5"/>
        <v>1163</v>
      </c>
      <c r="R11" s="1">
        <f t="shared" si="6"/>
        <v>1159</v>
      </c>
      <c r="S11" s="1">
        <f t="shared" si="7"/>
        <v>1155</v>
      </c>
      <c r="T11" s="59">
        <f t="shared" si="8"/>
        <v>1154</v>
      </c>
      <c r="U11" s="78">
        <f t="shared" si="9"/>
        <v>1157.75</v>
      </c>
      <c r="V11" s="1"/>
      <c r="W11" s="1"/>
      <c r="X11" s="1"/>
      <c r="Y11" s="1"/>
      <c r="Z11" s="1">
        <v>1159</v>
      </c>
      <c r="AA11" s="1">
        <v>1152</v>
      </c>
      <c r="AB11" s="1"/>
      <c r="AC11" s="1">
        <v>1149</v>
      </c>
      <c r="AD11" s="1">
        <v>1142</v>
      </c>
      <c r="AE11" s="1"/>
      <c r="AF11" s="1"/>
      <c r="AG11" s="1"/>
      <c r="AH11" s="1"/>
      <c r="AI11" s="1"/>
      <c r="AJ11" s="1"/>
      <c r="AK11" s="1">
        <v>1172</v>
      </c>
      <c r="AL11" s="1">
        <v>1154</v>
      </c>
      <c r="AM11" s="1">
        <v>1163</v>
      </c>
      <c r="AN11" s="1"/>
      <c r="AO11" s="1">
        <v>1155</v>
      </c>
      <c r="AP11" s="1">
        <v>1154</v>
      </c>
      <c r="AQ11" s="1">
        <v>1163</v>
      </c>
      <c r="AR11" s="1">
        <v>1142</v>
      </c>
      <c r="AS11" s="1"/>
      <c r="AT11" s="1">
        <v>1154</v>
      </c>
      <c r="AU11" s="1"/>
      <c r="AV11" s="1"/>
      <c r="AW11" s="1"/>
      <c r="AX11" s="1"/>
      <c r="AY11" s="1"/>
      <c r="AZ11" s="1"/>
      <c r="BA11"/>
      <c r="BB11" s="1">
        <v>1155</v>
      </c>
      <c r="BC11" s="1">
        <v>1154</v>
      </c>
      <c r="BD11" s="1">
        <v>1163</v>
      </c>
      <c r="BE11" s="1">
        <v>1142</v>
      </c>
      <c r="BF11" s="1"/>
      <c r="BG11" s="1"/>
      <c r="BH11" s="1"/>
      <c r="BI11" s="1"/>
      <c r="BJ11" s="1">
        <v>1154</v>
      </c>
      <c r="BK11" s="1">
        <v>1159</v>
      </c>
      <c r="BL11" s="1">
        <v>1152</v>
      </c>
      <c r="BM11" s="1"/>
      <c r="BN11" s="1"/>
      <c r="BO11" s="1">
        <v>1149</v>
      </c>
      <c r="BP11" s="1">
        <v>1142</v>
      </c>
      <c r="BQ11" s="1"/>
      <c r="BR11" s="1"/>
      <c r="BS11" s="1"/>
      <c r="BT11" s="1"/>
      <c r="BU11" s="1"/>
      <c r="BV11" s="1"/>
    </row>
    <row r="12" spans="1:74" ht="15">
      <c r="A12" s="59"/>
      <c r="B12" s="60"/>
      <c r="C12" s="61" t="s">
        <v>119</v>
      </c>
      <c r="D12" s="62" t="s">
        <v>120</v>
      </c>
      <c r="E12" s="63" t="s">
        <v>108</v>
      </c>
      <c r="F12" s="59">
        <v>1997</v>
      </c>
      <c r="G12" s="61" t="s">
        <v>81</v>
      </c>
      <c r="H12" s="59" t="s">
        <v>231</v>
      </c>
      <c r="I12" s="59"/>
      <c r="J12" s="59">
        <f t="shared" si="0"/>
        <v>1169</v>
      </c>
      <c r="K12" s="59">
        <f t="shared" si="1"/>
        <v>1164</v>
      </c>
      <c r="L12" s="59">
        <f t="shared" si="2"/>
        <v>1162</v>
      </c>
      <c r="M12" s="59">
        <f t="shared" si="3"/>
        <v>1159</v>
      </c>
      <c r="N12" s="78">
        <f t="shared" si="4"/>
        <v>1163.5</v>
      </c>
      <c r="Q12" s="1">
        <f t="shared" si="5"/>
        <v>1169</v>
      </c>
      <c r="R12" s="1">
        <f t="shared" si="6"/>
        <v>1164</v>
      </c>
      <c r="S12" s="1">
        <f t="shared" si="7"/>
        <v>1162</v>
      </c>
      <c r="T12" s="59">
        <f t="shared" si="8"/>
        <v>1159</v>
      </c>
      <c r="U12" s="78">
        <f t="shared" si="9"/>
        <v>1163.5</v>
      </c>
      <c r="V12" s="59"/>
      <c r="W12" s="59"/>
      <c r="X12" s="59"/>
      <c r="Y12" s="59"/>
      <c r="Z12" s="59">
        <v>1153</v>
      </c>
      <c r="AA12" s="59">
        <v>1162</v>
      </c>
      <c r="AB12" s="59"/>
      <c r="AC12" s="59">
        <v>1156</v>
      </c>
      <c r="AD12" s="59">
        <v>1169</v>
      </c>
      <c r="AE12" s="59"/>
      <c r="AF12" s="59">
        <v>1152</v>
      </c>
      <c r="AG12" s="59">
        <v>1164</v>
      </c>
      <c r="AH12" s="59"/>
      <c r="AI12" s="59"/>
      <c r="AJ12" s="59">
        <v>1159</v>
      </c>
      <c r="AK12" s="59"/>
      <c r="AL12" s="59"/>
      <c r="AM12" s="59"/>
      <c r="AN12" s="59">
        <v>1151</v>
      </c>
      <c r="AO12" s="59"/>
      <c r="AP12" s="59"/>
      <c r="AQ12" s="59"/>
      <c r="AR12" s="59"/>
      <c r="AS12" s="59"/>
      <c r="AT12" s="59">
        <v>1159</v>
      </c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>
        <v>1159</v>
      </c>
      <c r="BK12" s="59">
        <v>1153</v>
      </c>
      <c r="BL12" s="59">
        <v>1162</v>
      </c>
      <c r="BM12" s="59"/>
      <c r="BN12" s="59"/>
      <c r="BO12" s="59">
        <v>1156</v>
      </c>
      <c r="BP12" s="59">
        <v>1169</v>
      </c>
      <c r="BQ12" s="59"/>
      <c r="BR12" s="59"/>
      <c r="BS12" s="59">
        <v>1152</v>
      </c>
      <c r="BT12" s="59">
        <v>1164</v>
      </c>
      <c r="BU12" s="59"/>
      <c r="BV12" s="59"/>
    </row>
    <row r="13" spans="1:75" ht="15">
      <c r="A13" s="59"/>
      <c r="B13" s="60"/>
      <c r="C13" s="61" t="s">
        <v>106</v>
      </c>
      <c r="D13" s="62" t="s">
        <v>53</v>
      </c>
      <c r="E13" s="63" t="s">
        <v>54</v>
      </c>
      <c r="F13" s="59">
        <v>1996</v>
      </c>
      <c r="G13" s="61" t="s">
        <v>81</v>
      </c>
      <c r="H13" s="59" t="s">
        <v>82</v>
      </c>
      <c r="I13" s="59"/>
      <c r="J13" s="59">
        <f t="shared" si="0"/>
        <v>1167</v>
      </c>
      <c r="K13" s="59">
        <f t="shared" si="1"/>
        <v>1158</v>
      </c>
      <c r="L13" s="59">
        <f t="shared" si="2"/>
        <v>1157</v>
      </c>
      <c r="M13" s="59">
        <f t="shared" si="3"/>
        <v>1155</v>
      </c>
      <c r="N13" s="78">
        <f t="shared" si="4"/>
        <v>1159.25</v>
      </c>
      <c r="Q13" s="1">
        <f t="shared" si="5"/>
        <v>1167</v>
      </c>
      <c r="R13" s="1">
        <f t="shared" si="6"/>
        <v>1158</v>
      </c>
      <c r="S13" s="1">
        <f t="shared" si="7"/>
        <v>1157</v>
      </c>
      <c r="T13" s="59">
        <f t="shared" si="8"/>
        <v>1155</v>
      </c>
      <c r="U13" s="78">
        <f t="shared" si="9"/>
        <v>1159.25</v>
      </c>
      <c r="V13" s="59"/>
      <c r="W13" s="59">
        <v>1155</v>
      </c>
      <c r="X13" s="59">
        <v>1153</v>
      </c>
      <c r="Y13" s="59"/>
      <c r="Z13" s="59">
        <v>1167</v>
      </c>
      <c r="AA13" s="59">
        <v>1158</v>
      </c>
      <c r="AB13" s="59"/>
      <c r="AC13" s="59">
        <v>1138</v>
      </c>
      <c r="AD13" s="59">
        <v>1149</v>
      </c>
      <c r="AE13" s="59"/>
      <c r="AF13" s="59"/>
      <c r="AG13" s="59"/>
      <c r="AH13" s="59"/>
      <c r="AI13" s="59"/>
      <c r="AJ13" s="59">
        <v>1146</v>
      </c>
      <c r="AK13" s="59"/>
      <c r="AL13" s="59"/>
      <c r="AM13" s="59"/>
      <c r="AN13" s="59"/>
      <c r="AO13" s="59">
        <v>1154</v>
      </c>
      <c r="AP13" s="59">
        <v>1141</v>
      </c>
      <c r="AQ13" s="59">
        <v>1157</v>
      </c>
      <c r="AR13" s="59"/>
      <c r="AS13" s="59"/>
      <c r="AT13" s="59">
        <v>1148</v>
      </c>
      <c r="AU13" s="59"/>
      <c r="AV13" s="59"/>
      <c r="AW13" s="59"/>
      <c r="AX13" s="59"/>
      <c r="AY13" s="59"/>
      <c r="AZ13" s="59"/>
      <c r="BA13" s="59"/>
      <c r="BB13" s="59">
        <v>1154</v>
      </c>
      <c r="BC13" s="59">
        <v>1141</v>
      </c>
      <c r="BD13" s="59">
        <v>1157</v>
      </c>
      <c r="BE13" s="59"/>
      <c r="BF13" s="59">
        <v>1155</v>
      </c>
      <c r="BG13" s="59">
        <v>1153</v>
      </c>
      <c r="BH13" s="59"/>
      <c r="BI13" s="59"/>
      <c r="BJ13" s="59">
        <v>1148</v>
      </c>
      <c r="BK13" s="59">
        <v>1167</v>
      </c>
      <c r="BL13" s="59">
        <v>1158</v>
      </c>
      <c r="BM13" s="59"/>
      <c r="BN13" s="59"/>
      <c r="BO13" s="59">
        <v>1138</v>
      </c>
      <c r="BP13" s="59">
        <v>1149</v>
      </c>
      <c r="BQ13" s="59"/>
      <c r="BR13" s="59"/>
      <c r="BS13" s="59"/>
      <c r="BT13" s="59"/>
      <c r="BU13" s="59"/>
      <c r="BV13" s="59"/>
      <c r="BW13" s="59"/>
    </row>
    <row r="14" spans="2:72" ht="15">
      <c r="B14" s="3"/>
      <c r="C14" s="17" t="s">
        <v>418</v>
      </c>
      <c r="D14" s="13" t="s">
        <v>419</v>
      </c>
      <c r="E14" s="18" t="s">
        <v>9</v>
      </c>
      <c r="F14" s="1">
        <v>1979</v>
      </c>
      <c r="G14" s="17" t="s">
        <v>86</v>
      </c>
      <c r="H14" s="1" t="s">
        <v>222</v>
      </c>
      <c r="J14" s="1">
        <f t="shared" si="0"/>
        <v>1090</v>
      </c>
      <c r="K14" s="1">
        <f t="shared" si="1"/>
        <v>1085</v>
      </c>
      <c r="L14" s="1">
        <f t="shared" si="2"/>
        <v>1084</v>
      </c>
      <c r="M14" s="59">
        <f t="shared" si="3"/>
        <v>1083</v>
      </c>
      <c r="N14" s="78">
        <f t="shared" si="4"/>
        <v>1085.5</v>
      </c>
      <c r="Q14" s="1">
        <f t="shared" si="5"/>
        <v>1090</v>
      </c>
      <c r="R14" s="1">
        <f t="shared" si="6"/>
        <v>1085</v>
      </c>
      <c r="S14" s="1">
        <f t="shared" si="7"/>
        <v>1084</v>
      </c>
      <c r="T14" s="59">
        <f t="shared" si="8"/>
        <v>1083</v>
      </c>
      <c r="U14" s="78">
        <f t="shared" si="9"/>
        <v>1085.5</v>
      </c>
      <c r="X14" s="1">
        <v>1085</v>
      </c>
      <c r="Y14" s="1">
        <v>1072</v>
      </c>
      <c r="AA14" s="1">
        <v>1090</v>
      </c>
      <c r="AC14" s="1">
        <v>1081</v>
      </c>
      <c r="AD14" s="1">
        <v>1083</v>
      </c>
      <c r="AF14" s="1">
        <v>1073</v>
      </c>
      <c r="AG14" s="1">
        <v>1084</v>
      </c>
      <c r="BG14" s="1">
        <v>1085</v>
      </c>
      <c r="BH14" s="1">
        <v>1072</v>
      </c>
      <c r="BL14" s="1">
        <v>1090</v>
      </c>
      <c r="BO14" s="1">
        <v>1081</v>
      </c>
      <c r="BP14" s="1">
        <v>1083</v>
      </c>
      <c r="BS14" s="1">
        <v>1073</v>
      </c>
      <c r="BT14" s="1">
        <v>1084</v>
      </c>
    </row>
    <row r="15" spans="2:72" ht="15">
      <c r="B15" s="60"/>
      <c r="C15" s="17" t="s">
        <v>92</v>
      </c>
      <c r="D15" s="13" t="s">
        <v>26</v>
      </c>
      <c r="E15" s="18" t="s">
        <v>2</v>
      </c>
      <c r="F15" s="1">
        <v>1973</v>
      </c>
      <c r="G15" s="17" t="s">
        <v>87</v>
      </c>
      <c r="H15" s="1" t="s">
        <v>88</v>
      </c>
      <c r="J15" s="1">
        <f t="shared" si="0"/>
        <v>1132</v>
      </c>
      <c r="K15" s="1">
        <f t="shared" si="1"/>
        <v>1118</v>
      </c>
      <c r="L15" s="1">
        <f t="shared" si="2"/>
        <v>1107</v>
      </c>
      <c r="M15" s="59">
        <f t="shared" si="3"/>
        <v>1100</v>
      </c>
      <c r="N15" s="78">
        <f t="shared" si="4"/>
        <v>1114.25</v>
      </c>
      <c r="Q15" s="1">
        <f t="shared" si="5"/>
        <v>1132</v>
      </c>
      <c r="R15" s="1">
        <f t="shared" si="6"/>
        <v>1118</v>
      </c>
      <c r="S15" s="1">
        <f t="shared" si="7"/>
        <v>1107</v>
      </c>
      <c r="T15" s="59">
        <f t="shared" si="8"/>
        <v>1100</v>
      </c>
      <c r="U15" s="78">
        <f t="shared" si="9"/>
        <v>1114.25</v>
      </c>
      <c r="Y15" s="1">
        <v>1100</v>
      </c>
      <c r="AA15" s="1">
        <v>1132</v>
      </c>
      <c r="AD15" s="1">
        <v>1107</v>
      </c>
      <c r="AG15" s="1">
        <v>1118</v>
      </c>
      <c r="BH15" s="1">
        <v>1100</v>
      </c>
      <c r="BL15" s="1">
        <v>1132</v>
      </c>
      <c r="BP15" s="1">
        <v>1107</v>
      </c>
      <c r="BT15" s="1">
        <v>1118</v>
      </c>
    </row>
    <row r="16" spans="2:73" ht="15">
      <c r="B16" s="3"/>
      <c r="C16" s="17" t="s">
        <v>150</v>
      </c>
      <c r="D16" s="13" t="s">
        <v>38</v>
      </c>
      <c r="E16" s="18" t="s">
        <v>39</v>
      </c>
      <c r="F16" s="1">
        <v>1975</v>
      </c>
      <c r="G16" s="17" t="s">
        <v>87</v>
      </c>
      <c r="H16" s="1" t="s">
        <v>88</v>
      </c>
      <c r="J16" s="1">
        <f>LARGE(W16:AY16,1)</f>
        <v>1113</v>
      </c>
      <c r="K16" s="1">
        <f>LARGE(W16:AY16,2)</f>
        <v>1110</v>
      </c>
      <c r="L16" s="1">
        <f>LARGE(W16:AY16,3)</f>
        <v>1107</v>
      </c>
      <c r="M16" s="59">
        <f>LARGE(W16:AY16,4)</f>
        <v>1105</v>
      </c>
      <c r="N16" s="78">
        <f>AVERAGE(J16:M16)</f>
        <v>1108.75</v>
      </c>
      <c r="Q16" s="1">
        <f>LARGE(BB16:BU16,1)</f>
        <v>1113</v>
      </c>
      <c r="R16" s="1">
        <f>LARGE(BB16:BU16,2)</f>
        <v>1110</v>
      </c>
      <c r="S16" s="1">
        <f>LARGE(BB16:BU16,3)</f>
        <v>1107</v>
      </c>
      <c r="T16" s="59">
        <f>LARGE(BB16:BU16,4)</f>
        <v>1105</v>
      </c>
      <c r="U16" s="78">
        <f>AVERAGE(Q16:T16)</f>
        <v>1108.75</v>
      </c>
      <c r="AA16" s="1">
        <v>1113</v>
      </c>
      <c r="AB16" s="1">
        <v>1110</v>
      </c>
      <c r="AE16" s="1">
        <v>1107</v>
      </c>
      <c r="AH16" s="1">
        <v>1105</v>
      </c>
      <c r="BL16" s="1">
        <v>1113</v>
      </c>
      <c r="BM16" s="1">
        <v>1110</v>
      </c>
      <c r="BQ16" s="1">
        <v>1107</v>
      </c>
      <c r="BU16" s="1">
        <v>1105</v>
      </c>
    </row>
    <row r="17" spans="2:69" ht="15">
      <c r="B17" s="3"/>
      <c r="C17" s="17" t="s">
        <v>93</v>
      </c>
      <c r="D17" s="13" t="s">
        <v>94</v>
      </c>
      <c r="E17" s="18" t="s">
        <v>27</v>
      </c>
      <c r="F17" s="1">
        <v>1994</v>
      </c>
      <c r="G17" s="17" t="s">
        <v>95</v>
      </c>
      <c r="H17" s="1" t="s">
        <v>96</v>
      </c>
      <c r="J17" s="1">
        <f>LARGE(W17:AY17,1)</f>
        <v>1121</v>
      </c>
      <c r="K17" s="1">
        <f>LARGE(W17:AY17,2)</f>
        <v>1114</v>
      </c>
      <c r="L17" s="1" t="e">
        <f>LARGE(W17:AY17,3)</f>
        <v>#NUM!</v>
      </c>
      <c r="M17" s="59" t="e">
        <f>LARGE(W17:AY17,4)</f>
        <v>#NUM!</v>
      </c>
      <c r="N17" s="78" t="e">
        <f>AVERAGE(J17:M17)</f>
        <v>#NUM!</v>
      </c>
      <c r="Q17" s="1">
        <f>LARGE(BB17:BU17,1)</f>
        <v>1121</v>
      </c>
      <c r="R17" s="1">
        <f>LARGE(BB17:BU17,2)</f>
        <v>1114</v>
      </c>
      <c r="S17" s="1" t="e">
        <f>LARGE(BB17:BU17,3)</f>
        <v>#NUM!</v>
      </c>
      <c r="T17" s="59" t="e">
        <f>LARGE(BB17:BU17,4)</f>
        <v>#NUM!</v>
      </c>
      <c r="U17" s="78" t="e">
        <f>AVERAGE(Q17:T17)</f>
        <v>#NUM!</v>
      </c>
      <c r="AB17" s="1">
        <v>1114</v>
      </c>
      <c r="AE17" s="1">
        <v>1121</v>
      </c>
      <c r="BM17" s="1">
        <v>1114</v>
      </c>
      <c r="BQ17" s="1">
        <v>1121</v>
      </c>
    </row>
    <row r="18" spans="2:56" ht="15">
      <c r="B18" s="60"/>
      <c r="C18" s="17" t="s">
        <v>206</v>
      </c>
      <c r="D18" s="13" t="s">
        <v>205</v>
      </c>
      <c r="E18" s="18" t="s">
        <v>22</v>
      </c>
      <c r="F18" s="1">
        <v>1971</v>
      </c>
      <c r="G18" s="17" t="s">
        <v>90</v>
      </c>
      <c r="H18" s="1" t="s">
        <v>40</v>
      </c>
      <c r="J18" s="1">
        <f>LARGE(W18:AY18,1)</f>
        <v>1086</v>
      </c>
      <c r="K18" s="1" t="e">
        <f>LARGE(W18:AY18,2)</f>
        <v>#NUM!</v>
      </c>
      <c r="L18" s="1" t="e">
        <f>LARGE(W18:AY18,3)</f>
        <v>#NUM!</v>
      </c>
      <c r="M18" s="59" t="e">
        <f>LARGE(W18:AY18,4)</f>
        <v>#NUM!</v>
      </c>
      <c r="N18" s="78" t="e">
        <f>AVERAGE(J18:M18)</f>
        <v>#NUM!</v>
      </c>
      <c r="Q18" s="1">
        <f>LARGE(BB18:BU18,1)</f>
        <v>1086</v>
      </c>
      <c r="R18" s="1" t="e">
        <f>LARGE(BB18:BU18,2)</f>
        <v>#NUM!</v>
      </c>
      <c r="S18" s="1" t="e">
        <f>LARGE(BB18:BU18,3)</f>
        <v>#NUM!</v>
      </c>
      <c r="T18" s="59" t="e">
        <f>LARGE(BB18:BU18,4)</f>
        <v>#NUM!</v>
      </c>
      <c r="U18" s="78" t="e">
        <f>AVERAGE(Q18:T18)</f>
        <v>#NUM!</v>
      </c>
      <c r="AQ18" s="1">
        <v>1086</v>
      </c>
      <c r="BD18" s="1">
        <v>1086</v>
      </c>
    </row>
    <row r="19" spans="2:73" ht="15">
      <c r="B19" s="3"/>
      <c r="C19" s="17" t="s">
        <v>685</v>
      </c>
      <c r="D19" s="13" t="s">
        <v>686</v>
      </c>
      <c r="E19" s="18" t="s">
        <v>363</v>
      </c>
      <c r="F19" s="1">
        <v>1976</v>
      </c>
      <c r="G19" s="17" t="s">
        <v>87</v>
      </c>
      <c r="H19" s="14" t="s">
        <v>88</v>
      </c>
      <c r="J19" s="1">
        <f>LARGE(W19:AY19,1)</f>
        <v>1085</v>
      </c>
      <c r="K19" s="1">
        <f>LARGE(W19:AY19,2)</f>
        <v>1078</v>
      </c>
      <c r="L19" s="1" t="e">
        <f>LARGE(W19:AY19,3)</f>
        <v>#NUM!</v>
      </c>
      <c r="M19" s="59" t="e">
        <f>LARGE(W19:AY19,4)</f>
        <v>#NUM!</v>
      </c>
      <c r="N19" s="78" t="e">
        <f>AVERAGE(J19:M19)</f>
        <v>#NUM!</v>
      </c>
      <c r="Q19" s="1">
        <f>LARGE(BB19:BU19,1)</f>
        <v>1085</v>
      </c>
      <c r="R19" s="1">
        <f>LARGE(BB19:BU19,2)</f>
        <v>1078</v>
      </c>
      <c r="S19" s="1" t="e">
        <f>LARGE(BB19:BU19,3)</f>
        <v>#NUM!</v>
      </c>
      <c r="T19" s="59" t="e">
        <f>LARGE(BB19:BU19,4)</f>
        <v>#NUM!</v>
      </c>
      <c r="U19" s="78" t="e">
        <f>AVERAGE(Q19:T19)</f>
        <v>#NUM!</v>
      </c>
      <c r="AE19" s="1">
        <v>1078</v>
      </c>
      <c r="AH19" s="1">
        <v>1085</v>
      </c>
      <c r="BQ19" s="1">
        <v>1078</v>
      </c>
      <c r="BU19" s="1">
        <v>1085</v>
      </c>
    </row>
    <row r="20" spans="2:73" ht="15">
      <c r="B20" s="3"/>
      <c r="C20" s="17" t="s">
        <v>91</v>
      </c>
      <c r="D20" s="13" t="s">
        <v>29</v>
      </c>
      <c r="E20" s="18" t="s">
        <v>27</v>
      </c>
      <c r="F20" s="1">
        <v>1944</v>
      </c>
      <c r="G20" s="17" t="s">
        <v>87</v>
      </c>
      <c r="H20" s="1" t="s">
        <v>88</v>
      </c>
      <c r="J20" s="1">
        <f>LARGE(W20:AY20,1)</f>
        <v>1038</v>
      </c>
      <c r="K20" s="1">
        <f>LARGE(W20:AY20,2)</f>
        <v>1028</v>
      </c>
      <c r="L20" s="1">
        <f>LARGE(W20:AY20,3)</f>
        <v>1017</v>
      </c>
      <c r="M20" s="59" t="e">
        <f>LARGE(W20:AY20,4)</f>
        <v>#NUM!</v>
      </c>
      <c r="N20" s="78" t="e">
        <f>AVERAGE(J20:M20)</f>
        <v>#NUM!</v>
      </c>
      <c r="Q20" s="1">
        <f>LARGE(BB20:BU20,1)</f>
        <v>1038</v>
      </c>
      <c r="R20" s="1">
        <f>LARGE(BB20:BU20,2)</f>
        <v>1028</v>
      </c>
      <c r="S20" s="1">
        <f>LARGE(BB20:BU20,3)</f>
        <v>1017</v>
      </c>
      <c r="T20" s="59" t="e">
        <f>LARGE(BB20:BU20,4)</f>
        <v>#NUM!</v>
      </c>
      <c r="U20" s="78" t="e">
        <f>AVERAGE(Q20:T20)</f>
        <v>#NUM!</v>
      </c>
      <c r="AE20" s="1">
        <v>1028</v>
      </c>
      <c r="AG20" s="1">
        <v>1038</v>
      </c>
      <c r="AH20" s="1">
        <v>1017</v>
      </c>
      <c r="BQ20" s="1">
        <v>1028</v>
      </c>
      <c r="BT20" s="1">
        <v>1038</v>
      </c>
      <c r="BU20" s="1">
        <v>1017</v>
      </c>
    </row>
    <row r="21" spans="1:74" ht="15" hidden="1">
      <c r="A21" s="59"/>
      <c r="B21" s="60"/>
      <c r="C21" s="61" t="s">
        <v>249</v>
      </c>
      <c r="D21" s="62" t="s">
        <v>15</v>
      </c>
      <c r="E21" s="63" t="s">
        <v>250</v>
      </c>
      <c r="F21" s="59">
        <v>1984</v>
      </c>
      <c r="G21" s="61" t="s">
        <v>81</v>
      </c>
      <c r="H21" s="59" t="s">
        <v>82</v>
      </c>
      <c r="I21" s="59"/>
      <c r="J21" s="59" t="e">
        <f t="shared" si="0"/>
        <v>#NUM!</v>
      </c>
      <c r="K21" s="59" t="e">
        <f t="shared" si="1"/>
        <v>#NUM!</v>
      </c>
      <c r="L21" s="59" t="e">
        <f t="shared" si="2"/>
        <v>#NUM!</v>
      </c>
      <c r="M21" s="59" t="e">
        <f t="shared" si="3"/>
        <v>#NUM!</v>
      </c>
      <c r="N21" s="78" t="e">
        <f t="shared" si="4"/>
        <v>#NUM!</v>
      </c>
      <c r="Q21" s="1" t="e">
        <f t="shared" si="5"/>
        <v>#NUM!</v>
      </c>
      <c r="R21" s="1" t="e">
        <f t="shared" si="6"/>
        <v>#NUM!</v>
      </c>
      <c r="S21" s="1" t="e">
        <f t="shared" si="7"/>
        <v>#NUM!</v>
      </c>
      <c r="T21" s="59" t="e">
        <f t="shared" si="8"/>
        <v>#NUM!</v>
      </c>
      <c r="U21" s="78" t="e">
        <f t="shared" si="9"/>
        <v>#NUM!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</row>
    <row r="22" spans="2:21" ht="15" hidden="1">
      <c r="B22" s="60"/>
      <c r="C22" s="17" t="s">
        <v>361</v>
      </c>
      <c r="D22" s="13" t="s">
        <v>362</v>
      </c>
      <c r="E22" s="18" t="s">
        <v>22</v>
      </c>
      <c r="F22" s="1">
        <v>1960</v>
      </c>
      <c r="G22" s="17" t="s">
        <v>87</v>
      </c>
      <c r="H22" s="1" t="s">
        <v>88</v>
      </c>
      <c r="J22" s="1" t="e">
        <f t="shared" si="0"/>
        <v>#NUM!</v>
      </c>
      <c r="K22" s="1" t="e">
        <f t="shared" si="1"/>
        <v>#NUM!</v>
      </c>
      <c r="L22" s="1" t="e">
        <f t="shared" si="2"/>
        <v>#NUM!</v>
      </c>
      <c r="M22" s="59" t="e">
        <f t="shared" si="3"/>
        <v>#NUM!</v>
      </c>
      <c r="N22" s="78" t="e">
        <f t="shared" si="4"/>
        <v>#NUM!</v>
      </c>
      <c r="Q22" s="1" t="e">
        <f t="shared" si="5"/>
        <v>#NUM!</v>
      </c>
      <c r="R22" s="1" t="e">
        <f t="shared" si="6"/>
        <v>#NUM!</v>
      </c>
      <c r="S22" s="1" t="e">
        <f t="shared" si="7"/>
        <v>#NUM!</v>
      </c>
      <c r="T22" s="59" t="e">
        <f t="shared" si="8"/>
        <v>#NUM!</v>
      </c>
      <c r="U22" s="78" t="e">
        <f t="shared" si="9"/>
        <v>#NUM!</v>
      </c>
    </row>
    <row r="23" spans="2:21" ht="15" hidden="1">
      <c r="B23" s="60"/>
      <c r="C23" s="17" t="s">
        <v>107</v>
      </c>
      <c r="D23" s="13" t="s">
        <v>58</v>
      </c>
      <c r="E23" s="18" t="s">
        <v>28</v>
      </c>
      <c r="F23" s="1">
        <v>1996</v>
      </c>
      <c r="G23" s="17" t="s">
        <v>101</v>
      </c>
      <c r="H23" s="1" t="s">
        <v>102</v>
      </c>
      <c r="J23" s="1" t="e">
        <f t="shared" si="0"/>
        <v>#NUM!</v>
      </c>
      <c r="K23" s="1" t="e">
        <f t="shared" si="1"/>
        <v>#NUM!</v>
      </c>
      <c r="L23" s="1" t="e">
        <f t="shared" si="2"/>
        <v>#NUM!</v>
      </c>
      <c r="M23" s="59" t="e">
        <f t="shared" si="3"/>
        <v>#NUM!</v>
      </c>
      <c r="N23" s="78" t="e">
        <f t="shared" si="4"/>
        <v>#NUM!</v>
      </c>
      <c r="Q23" s="1" t="e">
        <f t="shared" si="5"/>
        <v>#NUM!</v>
      </c>
      <c r="R23" s="1" t="e">
        <f t="shared" si="6"/>
        <v>#NUM!</v>
      </c>
      <c r="S23" s="1" t="e">
        <f t="shared" si="7"/>
        <v>#NUM!</v>
      </c>
      <c r="T23" s="59" t="e">
        <f t="shared" si="8"/>
        <v>#NUM!</v>
      </c>
      <c r="U23" s="78" t="e">
        <f t="shared" si="9"/>
        <v>#NUM!</v>
      </c>
    </row>
    <row r="24" spans="13:21" ht="13.5">
      <c r="M24" s="59"/>
      <c r="N24" s="78"/>
      <c r="T24" s="59"/>
      <c r="U24" s="78"/>
    </row>
    <row r="25" spans="1:21" s="9" customFormat="1" ht="15">
      <c r="A25" s="13" t="s">
        <v>486</v>
      </c>
      <c r="C25" s="13"/>
      <c r="F25" s="50"/>
      <c r="H25" s="53" t="s">
        <v>483</v>
      </c>
      <c r="I25" s="53"/>
      <c r="J25" s="1"/>
      <c r="K25" s="1"/>
      <c r="L25" s="1"/>
      <c r="M25" s="59"/>
      <c r="N25" s="78"/>
      <c r="O25" s="94"/>
      <c r="P25" s="94"/>
      <c r="Q25" s="9" t="s">
        <v>547</v>
      </c>
      <c r="R25" s="1"/>
      <c r="S25" s="1"/>
      <c r="T25" s="59"/>
      <c r="U25" s="78"/>
    </row>
    <row r="26" spans="1:74" s="59" customFormat="1" ht="15">
      <c r="A26" s="1"/>
      <c r="B26" s="60"/>
      <c r="C26" s="17" t="s">
        <v>117</v>
      </c>
      <c r="D26" s="13" t="s">
        <v>57</v>
      </c>
      <c r="E26" s="18" t="s">
        <v>50</v>
      </c>
      <c r="F26" s="1">
        <v>1998</v>
      </c>
      <c r="G26" s="17" t="s">
        <v>89</v>
      </c>
      <c r="H26" s="59" t="s">
        <v>82</v>
      </c>
      <c r="I26" s="1"/>
      <c r="J26" s="1">
        <f aca="true" t="shared" si="10" ref="J26:J40">LARGE(W26:AY26,1)</f>
        <v>1159</v>
      </c>
      <c r="K26" s="1">
        <f aca="true" t="shared" si="11" ref="K26:K40">LARGE(W26:AY26,2)</f>
        <v>1155</v>
      </c>
      <c r="L26" s="1">
        <f aca="true" t="shared" si="12" ref="L26:L40">LARGE(W26:AY26,3)</f>
        <v>1153</v>
      </c>
      <c r="M26" s="59">
        <f aca="true" t="shared" si="13" ref="M26:M40">LARGE(W26:AY26,4)</f>
        <v>1151</v>
      </c>
      <c r="N26" s="78">
        <f aca="true" t="shared" si="14" ref="N26:N40">AVERAGE(J26:M26)</f>
        <v>1154.5</v>
      </c>
      <c r="O26" s="93" t="s">
        <v>655</v>
      </c>
      <c r="P26" s="93"/>
      <c r="Q26" s="1">
        <f aca="true" t="shared" si="15" ref="Q26:Q40">LARGE(BB26:BU26,1)</f>
        <v>1159</v>
      </c>
      <c r="R26" s="1">
        <f aca="true" t="shared" si="16" ref="R26:R40">LARGE(BB26:BU26,2)</f>
        <v>1155</v>
      </c>
      <c r="S26" s="1">
        <f aca="true" t="shared" si="17" ref="S26:S40">LARGE(BB26:BU26,3)</f>
        <v>1153</v>
      </c>
      <c r="T26" s="59">
        <f aca="true" t="shared" si="18" ref="T26:T40">LARGE(BB26:BU26,4)</f>
        <v>1151</v>
      </c>
      <c r="U26" s="78">
        <f aca="true" t="shared" si="19" ref="U26:U40">AVERAGE(Q26:T26)</f>
        <v>1154.5</v>
      </c>
      <c r="V26" s="1"/>
      <c r="W26" s="1">
        <v>1159</v>
      </c>
      <c r="X26" s="1">
        <v>1151</v>
      </c>
      <c r="Y26" s="1"/>
      <c r="Z26" s="1">
        <v>1149</v>
      </c>
      <c r="AA26" s="1">
        <v>1155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v>1138</v>
      </c>
      <c r="AR26" s="1"/>
      <c r="AS26" s="1"/>
      <c r="AT26" s="1"/>
      <c r="AU26" s="1">
        <v>1127</v>
      </c>
      <c r="AV26" s="1">
        <v>1153</v>
      </c>
      <c r="AW26" s="1"/>
      <c r="AX26" s="1"/>
      <c r="AY26" s="1"/>
      <c r="AZ26" s="1"/>
      <c r="BA26"/>
      <c r="BB26" s="1"/>
      <c r="BC26" s="1"/>
      <c r="BD26" s="1">
        <v>1138</v>
      </c>
      <c r="BE26" s="1"/>
      <c r="BF26" s="1">
        <v>1159</v>
      </c>
      <c r="BG26" s="1">
        <v>1151</v>
      </c>
      <c r="BH26" s="1"/>
      <c r="BI26" s="1"/>
      <c r="BJ26" s="1"/>
      <c r="BK26" s="1">
        <v>1149</v>
      </c>
      <c r="BL26" s="1">
        <v>1155</v>
      </c>
      <c r="BM26" s="1"/>
      <c r="BN26" s="1">
        <v>1127</v>
      </c>
      <c r="BO26" s="1"/>
      <c r="BP26" s="1"/>
      <c r="BQ26" s="1"/>
      <c r="BR26" s="1">
        <v>1153</v>
      </c>
      <c r="BS26" s="1"/>
      <c r="BT26" s="1"/>
      <c r="BU26" s="1"/>
      <c r="BV26" s="1"/>
    </row>
    <row r="27" spans="2:70" ht="15">
      <c r="B27" s="60"/>
      <c r="C27" s="17" t="s">
        <v>229</v>
      </c>
      <c r="D27" s="13" t="s">
        <v>215</v>
      </c>
      <c r="E27" s="18" t="s">
        <v>216</v>
      </c>
      <c r="F27" s="1">
        <v>1999</v>
      </c>
      <c r="G27" s="17" t="s">
        <v>226</v>
      </c>
      <c r="H27" s="1" t="s">
        <v>222</v>
      </c>
      <c r="J27" s="1">
        <f t="shared" si="10"/>
        <v>1138</v>
      </c>
      <c r="K27" s="1">
        <f t="shared" si="11"/>
        <v>1137</v>
      </c>
      <c r="L27" s="1">
        <f t="shared" si="12"/>
        <v>1136</v>
      </c>
      <c r="M27" s="59">
        <f t="shared" si="13"/>
        <v>1128</v>
      </c>
      <c r="N27" s="78">
        <f t="shared" si="14"/>
        <v>1134.75</v>
      </c>
      <c r="Q27" s="1">
        <f t="shared" si="15"/>
        <v>1138</v>
      </c>
      <c r="R27" s="1">
        <f t="shared" si="16"/>
        <v>1137</v>
      </c>
      <c r="S27" s="1">
        <f t="shared" si="17"/>
        <v>1136</v>
      </c>
      <c r="T27" s="59">
        <f t="shared" si="18"/>
        <v>1128</v>
      </c>
      <c r="U27" s="78">
        <f t="shared" si="19"/>
        <v>1134.75</v>
      </c>
      <c r="W27" s="1">
        <v>1116</v>
      </c>
      <c r="X27" s="1">
        <v>1120</v>
      </c>
      <c r="Z27" s="1">
        <v>1137</v>
      </c>
      <c r="AA27" s="1">
        <v>1138</v>
      </c>
      <c r="AC27" s="1">
        <v>1118</v>
      </c>
      <c r="AD27" s="1">
        <v>1136</v>
      </c>
      <c r="AV27" s="1">
        <v>1128</v>
      </c>
      <c r="BF27" s="1">
        <v>1116</v>
      </c>
      <c r="BG27" s="1">
        <v>1120</v>
      </c>
      <c r="BK27" s="1">
        <v>1137</v>
      </c>
      <c r="BL27" s="1">
        <v>1138</v>
      </c>
      <c r="BO27" s="1">
        <v>1118</v>
      </c>
      <c r="BP27" s="1">
        <v>1136</v>
      </c>
      <c r="BR27" s="1">
        <v>1128</v>
      </c>
    </row>
    <row r="28" spans="1:74" ht="15">
      <c r="A28" s="59"/>
      <c r="B28" s="60"/>
      <c r="C28" s="17" t="s">
        <v>327</v>
      </c>
      <c r="D28" s="13" t="s">
        <v>328</v>
      </c>
      <c r="E28" s="18" t="s">
        <v>329</v>
      </c>
      <c r="F28" s="1">
        <v>2000</v>
      </c>
      <c r="G28" s="17" t="s">
        <v>104</v>
      </c>
      <c r="H28" s="1" t="s">
        <v>19</v>
      </c>
      <c r="I28" s="59"/>
      <c r="J28" s="59">
        <f t="shared" si="10"/>
        <v>1137</v>
      </c>
      <c r="K28" s="59">
        <f t="shared" si="11"/>
        <v>1136</v>
      </c>
      <c r="L28" s="59">
        <f t="shared" si="12"/>
        <v>1132</v>
      </c>
      <c r="M28" s="59">
        <f t="shared" si="13"/>
        <v>1130</v>
      </c>
      <c r="N28" s="78">
        <f t="shared" si="14"/>
        <v>1133.75</v>
      </c>
      <c r="Q28" s="1">
        <f t="shared" si="15"/>
        <v>1137</v>
      </c>
      <c r="R28" s="1">
        <f t="shared" si="16"/>
        <v>1132</v>
      </c>
      <c r="S28" s="1">
        <f t="shared" si="17"/>
        <v>1130</v>
      </c>
      <c r="T28" s="59">
        <f t="shared" si="18"/>
        <v>1129</v>
      </c>
      <c r="U28" s="78">
        <f t="shared" si="19"/>
        <v>1132</v>
      </c>
      <c r="V28" s="59"/>
      <c r="W28" s="59">
        <v>1137</v>
      </c>
      <c r="X28" s="59">
        <v>1127</v>
      </c>
      <c r="Y28" s="59"/>
      <c r="Z28" s="59">
        <v>1108</v>
      </c>
      <c r="AA28" s="59">
        <v>1132</v>
      </c>
      <c r="AB28" s="59"/>
      <c r="AC28" s="59">
        <v>1121</v>
      </c>
      <c r="AD28" s="59">
        <v>1129</v>
      </c>
      <c r="AE28" s="59">
        <v>1128</v>
      </c>
      <c r="AF28" s="59">
        <v>1116</v>
      </c>
      <c r="AG28" s="59">
        <v>1125</v>
      </c>
      <c r="AH28" s="59">
        <v>1136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>
        <v>1130</v>
      </c>
      <c r="AW28" s="59"/>
      <c r="AX28" s="59"/>
      <c r="AY28" s="59"/>
      <c r="AZ28" s="59"/>
      <c r="BA28" s="59"/>
      <c r="BB28" s="59"/>
      <c r="BC28" s="59"/>
      <c r="BD28" s="59"/>
      <c r="BE28" s="59"/>
      <c r="BF28" s="59">
        <v>1137</v>
      </c>
      <c r="BG28" s="59">
        <v>1127</v>
      </c>
      <c r="BH28" s="59"/>
      <c r="BI28" s="59"/>
      <c r="BJ28" s="59"/>
      <c r="BK28" s="59">
        <v>1108</v>
      </c>
      <c r="BL28" s="59">
        <v>1132</v>
      </c>
      <c r="BM28" s="59"/>
      <c r="BN28" s="59"/>
      <c r="BO28" s="59">
        <v>1121</v>
      </c>
      <c r="BP28" s="59">
        <v>1129</v>
      </c>
      <c r="BQ28" s="59"/>
      <c r="BR28" s="59">
        <v>1130</v>
      </c>
      <c r="BS28" s="59">
        <v>1116</v>
      </c>
      <c r="BT28" s="59">
        <v>1125</v>
      </c>
      <c r="BU28" s="59"/>
      <c r="BV28" s="59"/>
    </row>
    <row r="29" spans="2:72" ht="15">
      <c r="B29" s="60"/>
      <c r="C29" s="17" t="s">
        <v>188</v>
      </c>
      <c r="D29" s="13" t="s">
        <v>133</v>
      </c>
      <c r="E29" s="18" t="s">
        <v>31</v>
      </c>
      <c r="F29" s="1">
        <v>1999</v>
      </c>
      <c r="G29" s="17" t="s">
        <v>83</v>
      </c>
      <c r="H29" s="1" t="s">
        <v>10</v>
      </c>
      <c r="J29" s="1">
        <f t="shared" si="10"/>
        <v>1129</v>
      </c>
      <c r="K29" s="1">
        <f t="shared" si="11"/>
        <v>1127</v>
      </c>
      <c r="L29" s="1">
        <f t="shared" si="12"/>
        <v>1121</v>
      </c>
      <c r="M29" s="59">
        <f t="shared" si="13"/>
        <v>1121</v>
      </c>
      <c r="N29" s="78">
        <f t="shared" si="14"/>
        <v>1124.5</v>
      </c>
      <c r="Q29" s="1">
        <f t="shared" si="15"/>
        <v>1129</v>
      </c>
      <c r="R29" s="1">
        <f t="shared" si="16"/>
        <v>1127</v>
      </c>
      <c r="S29" s="1">
        <f t="shared" si="17"/>
        <v>1121</v>
      </c>
      <c r="T29" s="59">
        <f t="shared" si="18"/>
        <v>1121</v>
      </c>
      <c r="U29" s="78">
        <f t="shared" si="19"/>
        <v>1124.5</v>
      </c>
      <c r="Z29" s="1">
        <v>1101</v>
      </c>
      <c r="AA29" s="1">
        <v>1106</v>
      </c>
      <c r="AC29" s="1">
        <v>1121</v>
      </c>
      <c r="AD29" s="1">
        <v>1121</v>
      </c>
      <c r="AF29" s="1">
        <v>1120</v>
      </c>
      <c r="AG29" s="1">
        <v>1129</v>
      </c>
      <c r="AQ29" s="1">
        <v>1119</v>
      </c>
      <c r="AV29" s="1">
        <v>1127</v>
      </c>
      <c r="BD29" s="1">
        <v>1119</v>
      </c>
      <c r="BK29" s="1">
        <v>1101</v>
      </c>
      <c r="BL29" s="1">
        <v>1106</v>
      </c>
      <c r="BO29" s="1">
        <v>1121</v>
      </c>
      <c r="BP29" s="1">
        <v>1121</v>
      </c>
      <c r="BR29" s="1">
        <v>1127</v>
      </c>
      <c r="BS29" s="1">
        <v>1120</v>
      </c>
      <c r="BT29" s="1">
        <v>1129</v>
      </c>
    </row>
    <row r="30" spans="2:72" ht="15">
      <c r="B30" s="3"/>
      <c r="C30" s="17" t="s">
        <v>277</v>
      </c>
      <c r="D30" s="13" t="s">
        <v>278</v>
      </c>
      <c r="E30" s="18" t="s">
        <v>68</v>
      </c>
      <c r="F30" s="1">
        <v>2001</v>
      </c>
      <c r="G30" s="17" t="s">
        <v>226</v>
      </c>
      <c r="H30" s="1" t="s">
        <v>227</v>
      </c>
      <c r="J30" s="1">
        <f t="shared" si="10"/>
        <v>1118</v>
      </c>
      <c r="K30" s="1">
        <f t="shared" si="11"/>
        <v>1116</v>
      </c>
      <c r="L30" s="1">
        <f t="shared" si="12"/>
        <v>1113</v>
      </c>
      <c r="M30" s="59">
        <f t="shared" si="13"/>
        <v>1109</v>
      </c>
      <c r="N30" s="78">
        <f t="shared" si="14"/>
        <v>1114</v>
      </c>
      <c r="Q30" s="1">
        <f t="shared" si="15"/>
        <v>1118</v>
      </c>
      <c r="R30" s="1">
        <f t="shared" si="16"/>
        <v>1116</v>
      </c>
      <c r="S30" s="1">
        <f t="shared" si="17"/>
        <v>1113</v>
      </c>
      <c r="T30" s="59">
        <f t="shared" si="18"/>
        <v>1109</v>
      </c>
      <c r="U30" s="78">
        <f t="shared" si="19"/>
        <v>1114</v>
      </c>
      <c r="W30" s="1">
        <v>1109</v>
      </c>
      <c r="X30" s="1">
        <v>1106</v>
      </c>
      <c r="Y30" s="1">
        <v>1099</v>
      </c>
      <c r="Z30" s="1">
        <v>1108</v>
      </c>
      <c r="AA30" s="1">
        <v>1105</v>
      </c>
      <c r="AC30" s="1">
        <v>1116</v>
      </c>
      <c r="AD30" s="1">
        <v>1113</v>
      </c>
      <c r="AF30" s="1">
        <v>1080</v>
      </c>
      <c r="AG30" s="1">
        <v>1118</v>
      </c>
      <c r="AV30" s="1">
        <v>1098</v>
      </c>
      <c r="BF30" s="1">
        <v>1109</v>
      </c>
      <c r="BG30" s="1">
        <v>1106</v>
      </c>
      <c r="BK30" s="1">
        <v>1108</v>
      </c>
      <c r="BL30" s="1">
        <v>1105</v>
      </c>
      <c r="BO30" s="1">
        <v>1116</v>
      </c>
      <c r="BP30" s="1">
        <v>1113</v>
      </c>
      <c r="BR30" s="1">
        <v>1098</v>
      </c>
      <c r="BS30" s="1">
        <v>1080</v>
      </c>
      <c r="BT30" s="1">
        <v>1118</v>
      </c>
    </row>
    <row r="31" spans="2:73" ht="15">
      <c r="B31" s="60"/>
      <c r="C31" s="17" t="s">
        <v>167</v>
      </c>
      <c r="D31" s="13" t="s">
        <v>168</v>
      </c>
      <c r="E31" s="18" t="s">
        <v>169</v>
      </c>
      <c r="F31" s="1">
        <v>1999</v>
      </c>
      <c r="G31" s="17" t="s">
        <v>112</v>
      </c>
      <c r="H31" s="1" t="s">
        <v>0</v>
      </c>
      <c r="J31" s="1">
        <f t="shared" si="10"/>
        <v>1112</v>
      </c>
      <c r="K31" s="1">
        <f t="shared" si="11"/>
        <v>1099</v>
      </c>
      <c r="L31" s="1">
        <f t="shared" si="12"/>
        <v>1099</v>
      </c>
      <c r="M31" s="59">
        <f t="shared" si="13"/>
        <v>1098</v>
      </c>
      <c r="N31" s="78">
        <f t="shared" si="14"/>
        <v>1102</v>
      </c>
      <c r="Q31" s="1">
        <f t="shared" si="15"/>
        <v>1112</v>
      </c>
      <c r="R31" s="1">
        <f t="shared" si="16"/>
        <v>1099</v>
      </c>
      <c r="S31" s="1">
        <f t="shared" si="17"/>
        <v>1099</v>
      </c>
      <c r="T31" s="59">
        <f t="shared" si="18"/>
        <v>1098</v>
      </c>
      <c r="U31" s="78">
        <f t="shared" si="19"/>
        <v>1102</v>
      </c>
      <c r="Z31" s="1">
        <v>1098</v>
      </c>
      <c r="AA31" s="1">
        <v>1099</v>
      </c>
      <c r="AD31" s="1">
        <v>1093</v>
      </c>
      <c r="AE31" s="1">
        <v>1112</v>
      </c>
      <c r="AG31" s="1">
        <v>1099</v>
      </c>
      <c r="AH31" s="1">
        <v>1086</v>
      </c>
      <c r="BK31" s="1">
        <v>1098</v>
      </c>
      <c r="BL31" s="1">
        <v>1099</v>
      </c>
      <c r="BP31" s="1">
        <v>1093</v>
      </c>
      <c r="BQ31" s="1">
        <v>1112</v>
      </c>
      <c r="BT31" s="1">
        <v>1099</v>
      </c>
      <c r="BU31" s="1">
        <v>1086</v>
      </c>
    </row>
    <row r="32" spans="2:72" ht="15">
      <c r="B32" s="3"/>
      <c r="C32" s="17" t="s">
        <v>323</v>
      </c>
      <c r="D32" s="13" t="s">
        <v>324</v>
      </c>
      <c r="E32" s="18" t="s">
        <v>325</v>
      </c>
      <c r="F32" s="1">
        <v>2002</v>
      </c>
      <c r="G32" s="17" t="s">
        <v>86</v>
      </c>
      <c r="H32" s="1" t="s">
        <v>222</v>
      </c>
      <c r="J32" s="1">
        <f t="shared" si="10"/>
        <v>1118</v>
      </c>
      <c r="K32" s="1">
        <f t="shared" si="11"/>
        <v>1099</v>
      </c>
      <c r="L32" s="1">
        <f t="shared" si="12"/>
        <v>1096</v>
      </c>
      <c r="M32" s="59">
        <f t="shared" si="13"/>
        <v>1095</v>
      </c>
      <c r="N32" s="78">
        <f t="shared" si="14"/>
        <v>1102</v>
      </c>
      <c r="Q32" s="1">
        <f t="shared" si="15"/>
        <v>1118</v>
      </c>
      <c r="R32" s="1">
        <f t="shared" si="16"/>
        <v>1099</v>
      </c>
      <c r="S32" s="1">
        <f t="shared" si="17"/>
        <v>1096</v>
      </c>
      <c r="T32" s="59">
        <f t="shared" si="18"/>
        <v>1095</v>
      </c>
      <c r="U32" s="78">
        <f t="shared" si="19"/>
        <v>1102</v>
      </c>
      <c r="W32" s="1">
        <v>1077</v>
      </c>
      <c r="X32" s="1">
        <v>1096</v>
      </c>
      <c r="AA32" s="1">
        <v>1090</v>
      </c>
      <c r="AC32" s="1">
        <v>1099</v>
      </c>
      <c r="AD32" s="1">
        <v>1095</v>
      </c>
      <c r="AF32" s="1">
        <v>1082</v>
      </c>
      <c r="AG32" s="1">
        <v>1118</v>
      </c>
      <c r="BF32" s="1">
        <v>1077</v>
      </c>
      <c r="BG32" s="1">
        <v>1096</v>
      </c>
      <c r="BL32" s="1">
        <v>1090</v>
      </c>
      <c r="BO32" s="1">
        <v>1099</v>
      </c>
      <c r="BP32" s="1">
        <v>1095</v>
      </c>
      <c r="BS32" s="1">
        <v>1082</v>
      </c>
      <c r="BT32" s="1">
        <v>1118</v>
      </c>
    </row>
    <row r="33" spans="2:70" ht="15">
      <c r="B33" s="60"/>
      <c r="C33" s="17" t="s">
        <v>285</v>
      </c>
      <c r="D33" s="13" t="s">
        <v>58</v>
      </c>
      <c r="E33" s="18" t="s">
        <v>286</v>
      </c>
      <c r="F33" s="1">
        <v>2000</v>
      </c>
      <c r="G33" s="17" t="s">
        <v>101</v>
      </c>
      <c r="H33" s="1" t="s">
        <v>102</v>
      </c>
      <c r="J33" s="1">
        <f t="shared" si="10"/>
        <v>1110</v>
      </c>
      <c r="K33" s="1">
        <f t="shared" si="11"/>
        <v>1095</v>
      </c>
      <c r="L33" s="1">
        <f t="shared" si="12"/>
        <v>1094</v>
      </c>
      <c r="M33" s="59">
        <f t="shared" si="13"/>
        <v>1074</v>
      </c>
      <c r="N33" s="78">
        <f t="shared" si="14"/>
        <v>1093.25</v>
      </c>
      <c r="Q33" s="1">
        <f t="shared" si="15"/>
        <v>1110</v>
      </c>
      <c r="R33" s="1">
        <f t="shared" si="16"/>
        <v>1095</v>
      </c>
      <c r="S33" s="1">
        <f t="shared" si="17"/>
        <v>1094</v>
      </c>
      <c r="T33" s="59">
        <f t="shared" si="18"/>
        <v>1074</v>
      </c>
      <c r="U33" s="78">
        <f t="shared" si="19"/>
        <v>1093.25</v>
      </c>
      <c r="Y33" s="1">
        <v>1074</v>
      </c>
      <c r="AB33" s="1">
        <v>1094</v>
      </c>
      <c r="AE33" s="1">
        <v>1095</v>
      </c>
      <c r="AV33" s="1">
        <v>1110</v>
      </c>
      <c r="BH33" s="1">
        <v>1074</v>
      </c>
      <c r="BM33" s="1">
        <v>1094</v>
      </c>
      <c r="BQ33" s="1">
        <v>1095</v>
      </c>
      <c r="BR33" s="1">
        <v>1110</v>
      </c>
    </row>
    <row r="34" spans="2:72" ht="15">
      <c r="B34" s="3"/>
      <c r="C34" s="17" t="s">
        <v>336</v>
      </c>
      <c r="D34" s="13" t="s">
        <v>337</v>
      </c>
      <c r="E34" s="18" t="s">
        <v>295</v>
      </c>
      <c r="F34" s="1">
        <v>2001</v>
      </c>
      <c r="G34" s="17" t="s">
        <v>226</v>
      </c>
      <c r="H34" s="1" t="s">
        <v>227</v>
      </c>
      <c r="J34" s="1">
        <f t="shared" si="10"/>
        <v>1097</v>
      </c>
      <c r="K34" s="1">
        <f t="shared" si="11"/>
        <v>1085</v>
      </c>
      <c r="L34" s="1">
        <f t="shared" si="12"/>
        <v>1081</v>
      </c>
      <c r="M34" s="59">
        <f t="shared" si="13"/>
        <v>1078</v>
      </c>
      <c r="N34" s="78">
        <f t="shared" si="14"/>
        <v>1085.25</v>
      </c>
      <c r="Q34" s="1">
        <f t="shared" si="15"/>
        <v>1097</v>
      </c>
      <c r="R34" s="1">
        <f t="shared" si="16"/>
        <v>1085</v>
      </c>
      <c r="S34" s="1">
        <f t="shared" si="17"/>
        <v>1081</v>
      </c>
      <c r="T34" s="59">
        <f t="shared" si="18"/>
        <v>1078</v>
      </c>
      <c r="U34" s="78">
        <f t="shared" si="19"/>
        <v>1085.25</v>
      </c>
      <c r="W34" s="1">
        <v>1062</v>
      </c>
      <c r="X34" s="1">
        <v>1060</v>
      </c>
      <c r="Z34" s="1">
        <v>1081</v>
      </c>
      <c r="AA34" s="1">
        <v>1085</v>
      </c>
      <c r="AC34" s="1">
        <v>1097</v>
      </c>
      <c r="AD34" s="1">
        <v>1078</v>
      </c>
      <c r="AF34" s="1">
        <v>1078</v>
      </c>
      <c r="AG34" s="1">
        <v>1055</v>
      </c>
      <c r="BF34" s="1">
        <v>1062</v>
      </c>
      <c r="BG34" s="1">
        <v>1060</v>
      </c>
      <c r="BK34" s="1">
        <v>1081</v>
      </c>
      <c r="BL34" s="1">
        <v>1085</v>
      </c>
      <c r="BO34" s="1">
        <v>1097</v>
      </c>
      <c r="BP34" s="1">
        <v>1078</v>
      </c>
      <c r="BS34" s="1">
        <v>1078</v>
      </c>
      <c r="BT34" s="1">
        <v>1055</v>
      </c>
    </row>
    <row r="35" spans="2:72" ht="15">
      <c r="B35" s="60"/>
      <c r="C35" s="17" t="s">
        <v>279</v>
      </c>
      <c r="D35" s="13" t="s">
        <v>280</v>
      </c>
      <c r="E35" s="18" t="s">
        <v>30</v>
      </c>
      <c r="F35" s="1">
        <v>1999</v>
      </c>
      <c r="G35" s="17" t="s">
        <v>273</v>
      </c>
      <c r="H35" s="1" t="s">
        <v>227</v>
      </c>
      <c r="J35" s="1">
        <f t="shared" si="10"/>
        <v>1079</v>
      </c>
      <c r="K35" s="1">
        <f t="shared" si="11"/>
        <v>1078</v>
      </c>
      <c r="L35" s="1">
        <f t="shared" si="12"/>
        <v>1066</v>
      </c>
      <c r="M35" s="59">
        <f t="shared" si="13"/>
        <v>1061</v>
      </c>
      <c r="N35" s="78">
        <f t="shared" si="14"/>
        <v>1071</v>
      </c>
      <c r="Q35" s="1">
        <f t="shared" si="15"/>
        <v>1079</v>
      </c>
      <c r="R35" s="1">
        <f t="shared" si="16"/>
        <v>1078</v>
      </c>
      <c r="S35" s="1">
        <f t="shared" si="17"/>
        <v>1066</v>
      </c>
      <c r="T35" s="59">
        <f t="shared" si="18"/>
        <v>1061</v>
      </c>
      <c r="U35" s="78">
        <f t="shared" si="19"/>
        <v>1071</v>
      </c>
      <c r="W35" s="1">
        <v>1066</v>
      </c>
      <c r="X35" s="1">
        <v>1078</v>
      </c>
      <c r="Z35" s="1">
        <v>1060</v>
      </c>
      <c r="AA35" s="1">
        <v>1059</v>
      </c>
      <c r="AC35" s="1">
        <v>1039</v>
      </c>
      <c r="AD35" s="1">
        <v>1055</v>
      </c>
      <c r="AF35" s="1">
        <v>1061</v>
      </c>
      <c r="AG35" s="1">
        <v>1079</v>
      </c>
      <c r="BF35" s="1">
        <v>1066</v>
      </c>
      <c r="BG35" s="1">
        <v>1078</v>
      </c>
      <c r="BK35" s="1">
        <v>1060</v>
      </c>
      <c r="BL35" s="1">
        <v>1059</v>
      </c>
      <c r="BO35" s="1">
        <v>1039</v>
      </c>
      <c r="BP35" s="1">
        <v>1055</v>
      </c>
      <c r="BS35" s="1">
        <v>1061</v>
      </c>
      <c r="BT35" s="1">
        <v>1079</v>
      </c>
    </row>
    <row r="36" spans="2:59" ht="15">
      <c r="B36" s="60"/>
      <c r="C36" s="17" t="s">
        <v>189</v>
      </c>
      <c r="D36" s="13" t="s">
        <v>190</v>
      </c>
      <c r="E36" s="18" t="s">
        <v>2</v>
      </c>
      <c r="F36" s="1">
        <v>1998</v>
      </c>
      <c r="G36" s="17" t="s">
        <v>81</v>
      </c>
      <c r="H36" s="1" t="s">
        <v>10</v>
      </c>
      <c r="J36" s="1">
        <f t="shared" si="10"/>
        <v>1128</v>
      </c>
      <c r="K36" s="1">
        <f t="shared" si="11"/>
        <v>1121</v>
      </c>
      <c r="L36" s="1" t="e">
        <f t="shared" si="12"/>
        <v>#NUM!</v>
      </c>
      <c r="M36" s="59" t="e">
        <f t="shared" si="13"/>
        <v>#NUM!</v>
      </c>
      <c r="N36" s="78" t="e">
        <f t="shared" si="14"/>
        <v>#NUM!</v>
      </c>
      <c r="Q36" s="1">
        <f t="shared" si="15"/>
        <v>1128</v>
      </c>
      <c r="R36" s="1">
        <f t="shared" si="16"/>
        <v>1121</v>
      </c>
      <c r="S36" s="1" t="e">
        <f t="shared" si="17"/>
        <v>#NUM!</v>
      </c>
      <c r="T36" s="59" t="e">
        <f t="shared" si="18"/>
        <v>#NUM!</v>
      </c>
      <c r="U36" s="78" t="e">
        <f t="shared" si="19"/>
        <v>#NUM!</v>
      </c>
      <c r="X36" s="1">
        <v>1128</v>
      </c>
      <c r="AQ36" s="1">
        <v>1121</v>
      </c>
      <c r="BD36" s="1">
        <v>1121</v>
      </c>
      <c r="BG36" s="1">
        <v>1128</v>
      </c>
    </row>
    <row r="37" spans="2:65" ht="15">
      <c r="B37" s="60"/>
      <c r="C37" s="17" t="s">
        <v>663</v>
      </c>
      <c r="D37" s="13" t="s">
        <v>664</v>
      </c>
      <c r="E37" s="18" t="s">
        <v>6</v>
      </c>
      <c r="F37" s="1">
        <v>2000</v>
      </c>
      <c r="G37" s="17" t="s">
        <v>84</v>
      </c>
      <c r="H37" s="1" t="s">
        <v>85</v>
      </c>
      <c r="J37" s="1">
        <f t="shared" si="10"/>
        <v>1005</v>
      </c>
      <c r="K37" s="1" t="e">
        <f t="shared" si="11"/>
        <v>#NUM!</v>
      </c>
      <c r="L37" s="1" t="e">
        <f t="shared" si="12"/>
        <v>#NUM!</v>
      </c>
      <c r="M37" s="59" t="e">
        <f t="shared" si="13"/>
        <v>#NUM!</v>
      </c>
      <c r="N37" s="78" t="e">
        <f t="shared" si="14"/>
        <v>#NUM!</v>
      </c>
      <c r="Q37" s="1">
        <f t="shared" si="15"/>
        <v>1005</v>
      </c>
      <c r="R37" s="1" t="e">
        <f t="shared" si="16"/>
        <v>#NUM!</v>
      </c>
      <c r="S37" s="1" t="e">
        <f t="shared" si="17"/>
        <v>#NUM!</v>
      </c>
      <c r="T37" s="59" t="e">
        <f t="shared" si="18"/>
        <v>#NUM!</v>
      </c>
      <c r="U37" s="78" t="e">
        <f t="shared" si="19"/>
        <v>#NUM!</v>
      </c>
      <c r="AB37" s="1">
        <v>1005</v>
      </c>
      <c r="BM37" s="1">
        <v>1005</v>
      </c>
    </row>
    <row r="38" spans="2:21" ht="15" hidden="1">
      <c r="B38" s="60"/>
      <c r="C38" s="17" t="s">
        <v>421</v>
      </c>
      <c r="D38" s="13" t="s">
        <v>422</v>
      </c>
      <c r="E38" s="18" t="s">
        <v>1</v>
      </c>
      <c r="F38" s="1">
        <v>2000</v>
      </c>
      <c r="G38" s="17" t="s">
        <v>83</v>
      </c>
      <c r="H38" s="1" t="s">
        <v>10</v>
      </c>
      <c r="J38" s="1" t="e">
        <f t="shared" si="10"/>
        <v>#NUM!</v>
      </c>
      <c r="K38" s="1" t="e">
        <f t="shared" si="11"/>
        <v>#NUM!</v>
      </c>
      <c r="L38" s="1" t="e">
        <f t="shared" si="12"/>
        <v>#NUM!</v>
      </c>
      <c r="M38" s="59" t="e">
        <f t="shared" si="13"/>
        <v>#NUM!</v>
      </c>
      <c r="N38" s="78" t="e">
        <f t="shared" si="14"/>
        <v>#NUM!</v>
      </c>
      <c r="Q38" s="1" t="e">
        <f t="shared" si="15"/>
        <v>#NUM!</v>
      </c>
      <c r="R38" s="1" t="e">
        <f t="shared" si="16"/>
        <v>#NUM!</v>
      </c>
      <c r="S38" s="1" t="e">
        <f t="shared" si="17"/>
        <v>#NUM!</v>
      </c>
      <c r="T38" s="59" t="e">
        <f t="shared" si="18"/>
        <v>#NUM!</v>
      </c>
      <c r="U38" s="78" t="e">
        <f t="shared" si="19"/>
        <v>#NUM!</v>
      </c>
    </row>
    <row r="39" spans="2:21" ht="15" hidden="1">
      <c r="B39" s="60"/>
      <c r="C39" s="17" t="s">
        <v>400</v>
      </c>
      <c r="D39" s="13" t="s">
        <v>401</v>
      </c>
      <c r="E39" s="18" t="s">
        <v>335</v>
      </c>
      <c r="F39" s="1">
        <v>1998</v>
      </c>
      <c r="G39" s="17" t="s">
        <v>83</v>
      </c>
      <c r="H39" s="1" t="s">
        <v>10</v>
      </c>
      <c r="J39" s="1" t="e">
        <f t="shared" si="10"/>
        <v>#NUM!</v>
      </c>
      <c r="K39" s="1" t="e">
        <f t="shared" si="11"/>
        <v>#NUM!</v>
      </c>
      <c r="L39" s="1" t="e">
        <f t="shared" si="12"/>
        <v>#NUM!</v>
      </c>
      <c r="M39" s="59" t="e">
        <f t="shared" si="13"/>
        <v>#NUM!</v>
      </c>
      <c r="N39" s="78" t="e">
        <f t="shared" si="14"/>
        <v>#NUM!</v>
      </c>
      <c r="Q39" s="1" t="e">
        <f t="shared" si="15"/>
        <v>#NUM!</v>
      </c>
      <c r="R39" s="1" t="e">
        <f t="shared" si="16"/>
        <v>#NUM!</v>
      </c>
      <c r="S39" s="1" t="e">
        <f t="shared" si="17"/>
        <v>#NUM!</v>
      </c>
      <c r="T39" s="59" t="e">
        <f t="shared" si="18"/>
        <v>#NUM!</v>
      </c>
      <c r="U39" s="78" t="e">
        <f t="shared" si="19"/>
        <v>#NUM!</v>
      </c>
    </row>
    <row r="40" spans="2:21" ht="15" hidden="1">
      <c r="B40" s="3"/>
      <c r="C40" s="17" t="s">
        <v>376</v>
      </c>
      <c r="D40" s="13" t="s">
        <v>377</v>
      </c>
      <c r="E40" s="18" t="s">
        <v>287</v>
      </c>
      <c r="F40" s="1">
        <v>2001</v>
      </c>
      <c r="G40" s="17" t="s">
        <v>83</v>
      </c>
      <c r="H40" s="1" t="s">
        <v>10</v>
      </c>
      <c r="J40" s="1" t="e">
        <f t="shared" si="10"/>
        <v>#NUM!</v>
      </c>
      <c r="K40" s="1" t="e">
        <f t="shared" si="11"/>
        <v>#NUM!</v>
      </c>
      <c r="L40" s="1" t="e">
        <f t="shared" si="12"/>
        <v>#NUM!</v>
      </c>
      <c r="M40" s="59" t="e">
        <f t="shared" si="13"/>
        <v>#NUM!</v>
      </c>
      <c r="N40" s="78" t="e">
        <f t="shared" si="14"/>
        <v>#NUM!</v>
      </c>
      <c r="Q40" s="1" t="e">
        <f t="shared" si="15"/>
        <v>#NUM!</v>
      </c>
      <c r="R40" s="1" t="e">
        <f t="shared" si="16"/>
        <v>#NUM!</v>
      </c>
      <c r="S40" s="1" t="e">
        <f t="shared" si="17"/>
        <v>#NUM!</v>
      </c>
      <c r="T40" s="59" t="e">
        <f t="shared" si="18"/>
        <v>#NUM!</v>
      </c>
      <c r="U40" s="78" t="e">
        <f t="shared" si="19"/>
        <v>#NUM!</v>
      </c>
    </row>
    <row r="41" spans="3:21" s="14" customFormat="1" ht="13.5">
      <c r="C41" s="17"/>
      <c r="D41" s="22"/>
      <c r="F41" s="17"/>
      <c r="G41" s="17"/>
      <c r="J41" s="1"/>
      <c r="K41" s="1"/>
      <c r="L41" s="1"/>
      <c r="M41" s="59"/>
      <c r="N41" s="78"/>
      <c r="O41" s="95"/>
      <c r="P41" s="95"/>
      <c r="Q41" s="1"/>
      <c r="R41" s="1"/>
      <c r="S41" s="1"/>
      <c r="T41" s="59"/>
      <c r="U41" s="78"/>
    </row>
    <row r="42" spans="1:21" s="9" customFormat="1" ht="15">
      <c r="A42" s="13" t="s">
        <v>481</v>
      </c>
      <c r="F42" s="50"/>
      <c r="H42" s="53" t="s">
        <v>484</v>
      </c>
      <c r="I42" s="53"/>
      <c r="J42" s="1"/>
      <c r="K42" s="1"/>
      <c r="L42" s="1"/>
      <c r="M42" s="59"/>
      <c r="N42" s="78"/>
      <c r="O42" s="94"/>
      <c r="P42" s="94"/>
      <c r="Q42" s="9" t="s">
        <v>548</v>
      </c>
      <c r="R42" s="1"/>
      <c r="S42" s="1"/>
      <c r="T42" s="59"/>
      <c r="U42" s="78"/>
    </row>
    <row r="43" spans="2:72" s="59" customFormat="1" ht="15">
      <c r="B43" s="60"/>
      <c r="C43" s="61" t="s">
        <v>511</v>
      </c>
      <c r="D43" s="62" t="s">
        <v>512</v>
      </c>
      <c r="E43" s="63" t="s">
        <v>103</v>
      </c>
      <c r="F43" s="59">
        <v>1984</v>
      </c>
      <c r="G43" s="61" t="s">
        <v>87</v>
      </c>
      <c r="H43" s="59" t="s">
        <v>231</v>
      </c>
      <c r="J43" s="59">
        <f aca="true" t="shared" si="20" ref="J43:J49">LARGE(W43:AY43,1)</f>
        <v>1175</v>
      </c>
      <c r="K43" s="59">
        <f aca="true" t="shared" si="21" ref="K43:K49">LARGE(W43:AY43,2)</f>
        <v>1172</v>
      </c>
      <c r="L43" s="59">
        <f aca="true" t="shared" si="22" ref="L43:L49">LARGE(W43:AY43,3)</f>
        <v>1170</v>
      </c>
      <c r="M43" s="59">
        <f aca="true" t="shared" si="23" ref="M43:M49">LARGE(W43:AY43,4)</f>
        <v>1170</v>
      </c>
      <c r="N43" s="78">
        <f aca="true" t="shared" si="24" ref="N43:N48">AVERAGE(J43:M43)</f>
        <v>1171.75</v>
      </c>
      <c r="O43" s="93" t="s">
        <v>655</v>
      </c>
      <c r="P43" s="93"/>
      <c r="Q43" s="1">
        <f aca="true" t="shared" si="25" ref="Q43:Q49">LARGE(BB43:BU43,1)</f>
        <v>1175</v>
      </c>
      <c r="R43" s="1">
        <f aca="true" t="shared" si="26" ref="R43:R49">LARGE(BB43:BU43,2)</f>
        <v>1172</v>
      </c>
      <c r="S43" s="1">
        <f aca="true" t="shared" si="27" ref="S43:S49">LARGE(BB43:BU43,3)</f>
        <v>1170</v>
      </c>
      <c r="T43" s="59">
        <f aca="true" t="shared" si="28" ref="T43:T49">LARGE(BB43:BU43,4)</f>
        <v>1170</v>
      </c>
      <c r="U43" s="78">
        <f aca="true" t="shared" si="29" ref="U43:U48">AVERAGE(Q43:T43)</f>
        <v>1171.75</v>
      </c>
      <c r="Z43" s="59">
        <v>1172</v>
      </c>
      <c r="AA43" s="59">
        <v>1158</v>
      </c>
      <c r="AC43" s="59">
        <v>1162</v>
      </c>
      <c r="AD43" s="59">
        <v>1166</v>
      </c>
      <c r="AF43" s="59">
        <v>1151</v>
      </c>
      <c r="AG43" s="59">
        <v>1175</v>
      </c>
      <c r="AH43" s="59">
        <v>1168</v>
      </c>
      <c r="AO43" s="59">
        <v>1156</v>
      </c>
      <c r="AP43" s="59">
        <v>1167</v>
      </c>
      <c r="AQ43" s="59">
        <v>1170</v>
      </c>
      <c r="AS43" s="59">
        <v>1170</v>
      </c>
      <c r="AT43" s="59">
        <v>1158</v>
      </c>
      <c r="BB43" s="59">
        <v>1156</v>
      </c>
      <c r="BC43" s="59">
        <v>1167</v>
      </c>
      <c r="BD43" s="59">
        <v>1170</v>
      </c>
      <c r="BI43" s="59">
        <v>1170</v>
      </c>
      <c r="BJ43" s="59">
        <v>1158</v>
      </c>
      <c r="BK43" s="59">
        <v>1172</v>
      </c>
      <c r="BL43" s="59">
        <v>1158</v>
      </c>
      <c r="BO43" s="59">
        <v>1162</v>
      </c>
      <c r="BP43" s="59">
        <v>1166</v>
      </c>
      <c r="BS43" s="59">
        <v>1151</v>
      </c>
      <c r="BT43" s="59">
        <v>1175</v>
      </c>
    </row>
    <row r="44" spans="1:74" s="59" customFormat="1" ht="15">
      <c r="A44" s="1"/>
      <c r="B44" s="60"/>
      <c r="C44" s="17" t="s">
        <v>223</v>
      </c>
      <c r="D44" s="13" t="s">
        <v>212</v>
      </c>
      <c r="E44" s="18" t="s">
        <v>213</v>
      </c>
      <c r="F44" s="1">
        <v>1993</v>
      </c>
      <c r="G44" s="17" t="s">
        <v>86</v>
      </c>
      <c r="H44" s="1" t="s">
        <v>251</v>
      </c>
      <c r="I44" s="1"/>
      <c r="J44" s="1">
        <f t="shared" si="20"/>
        <v>1167</v>
      </c>
      <c r="K44" s="1">
        <f t="shared" si="21"/>
        <v>1163</v>
      </c>
      <c r="L44" s="1">
        <f t="shared" si="22"/>
        <v>1155</v>
      </c>
      <c r="M44" s="59">
        <f t="shared" si="23"/>
        <v>1154</v>
      </c>
      <c r="N44" s="78">
        <f>AVERAGE(J44:M44)</f>
        <v>1159.75</v>
      </c>
      <c r="O44" s="93" t="s">
        <v>656</v>
      </c>
      <c r="P44" s="93"/>
      <c r="Q44" s="1">
        <f t="shared" si="25"/>
        <v>1167</v>
      </c>
      <c r="R44" s="1">
        <f t="shared" si="26"/>
        <v>1163</v>
      </c>
      <c r="S44" s="1">
        <f t="shared" si="27"/>
        <v>1155</v>
      </c>
      <c r="T44" s="59">
        <f t="shared" si="28"/>
        <v>1154</v>
      </c>
      <c r="U44" s="78">
        <f>AVERAGE(Q44:T44)</f>
        <v>1159.75</v>
      </c>
      <c r="V44" s="1"/>
      <c r="W44" s="1"/>
      <c r="X44" s="1">
        <v>1148</v>
      </c>
      <c r="Y44" s="1">
        <v>1150</v>
      </c>
      <c r="Z44" s="1"/>
      <c r="AA44" s="1">
        <v>1155</v>
      </c>
      <c r="AB44" s="1">
        <v>1163</v>
      </c>
      <c r="AC44" s="1">
        <v>1150</v>
      </c>
      <c r="AD44" s="1">
        <v>1154</v>
      </c>
      <c r="AE44" s="1"/>
      <c r="AF44" s="1">
        <v>1148</v>
      </c>
      <c r="AG44" s="1">
        <v>1167</v>
      </c>
      <c r="AH44" s="1">
        <v>1144</v>
      </c>
      <c r="AI44" s="1"/>
      <c r="AJ44" s="1"/>
      <c r="AK44" s="1"/>
      <c r="AL44" s="1"/>
      <c r="AM44" s="1"/>
      <c r="AN44" s="1"/>
      <c r="AO44" s="1"/>
      <c r="AP44" s="1"/>
      <c r="AQ44" s="1">
        <v>1135</v>
      </c>
      <c r="AR44" s="1"/>
      <c r="AS44" s="1"/>
      <c r="AT44" s="1"/>
      <c r="AU44" s="1"/>
      <c r="AV44" s="1"/>
      <c r="AW44" s="1"/>
      <c r="AX44" s="1"/>
      <c r="AY44" s="1"/>
      <c r="AZ44" s="1"/>
      <c r="BA44"/>
      <c r="BB44" s="1"/>
      <c r="BC44" s="1"/>
      <c r="BD44" s="1">
        <v>1135</v>
      </c>
      <c r="BE44" s="1"/>
      <c r="BF44" s="1"/>
      <c r="BG44" s="1">
        <v>1148</v>
      </c>
      <c r="BH44" s="1">
        <v>1150</v>
      </c>
      <c r="BI44" s="1"/>
      <c r="BJ44" s="1"/>
      <c r="BK44" s="1"/>
      <c r="BL44" s="1">
        <v>1155</v>
      </c>
      <c r="BM44" s="1">
        <v>1163</v>
      </c>
      <c r="BN44" s="1"/>
      <c r="BO44" s="1">
        <v>1150</v>
      </c>
      <c r="BP44" s="1">
        <v>1154</v>
      </c>
      <c r="BQ44" s="1"/>
      <c r="BR44" s="1"/>
      <c r="BS44" s="1">
        <v>1148</v>
      </c>
      <c r="BT44" s="1">
        <v>1167</v>
      </c>
      <c r="BU44" s="1"/>
      <c r="BV44" s="1"/>
    </row>
    <row r="45" spans="2:72" s="59" customFormat="1" ht="15">
      <c r="B45" s="60"/>
      <c r="C45" s="61" t="s">
        <v>97</v>
      </c>
      <c r="D45" s="62" t="s">
        <v>98</v>
      </c>
      <c r="E45" s="63" t="s">
        <v>35</v>
      </c>
      <c r="F45" s="59">
        <v>1991</v>
      </c>
      <c r="G45" s="61" t="s">
        <v>86</v>
      </c>
      <c r="H45" s="59" t="s">
        <v>251</v>
      </c>
      <c r="J45" s="59">
        <f t="shared" si="20"/>
        <v>1163</v>
      </c>
      <c r="K45" s="59">
        <f t="shared" si="21"/>
        <v>1161</v>
      </c>
      <c r="L45" s="59">
        <f t="shared" si="22"/>
        <v>1157</v>
      </c>
      <c r="M45" s="59">
        <f t="shared" si="23"/>
        <v>1151</v>
      </c>
      <c r="N45" s="78">
        <f>AVERAGE(J45:M45)</f>
        <v>1158</v>
      </c>
      <c r="O45" s="93" t="s">
        <v>656</v>
      </c>
      <c r="P45" s="93"/>
      <c r="Q45" s="1">
        <f t="shared" si="25"/>
        <v>1163</v>
      </c>
      <c r="R45" s="1">
        <f t="shared" si="26"/>
        <v>1161</v>
      </c>
      <c r="S45" s="1">
        <f t="shared" si="27"/>
        <v>1157</v>
      </c>
      <c r="T45" s="59">
        <f t="shared" si="28"/>
        <v>1151</v>
      </c>
      <c r="U45" s="78">
        <f>AVERAGE(Q45:T45)</f>
        <v>1158</v>
      </c>
      <c r="W45" s="59">
        <v>1147</v>
      </c>
      <c r="X45" s="59">
        <v>1144</v>
      </c>
      <c r="Z45" s="59">
        <v>1151</v>
      </c>
      <c r="AA45" s="59">
        <v>1161</v>
      </c>
      <c r="AC45" s="59">
        <v>1149</v>
      </c>
      <c r="AD45" s="59">
        <v>1150</v>
      </c>
      <c r="AF45" s="59">
        <v>1142</v>
      </c>
      <c r="AG45" s="59">
        <v>1163</v>
      </c>
      <c r="AO45" s="59">
        <v>1130</v>
      </c>
      <c r="AP45" s="59">
        <v>1151</v>
      </c>
      <c r="AQ45" s="59">
        <v>1139</v>
      </c>
      <c r="AS45" s="59">
        <v>1147</v>
      </c>
      <c r="AT45" s="59">
        <v>1157</v>
      </c>
      <c r="BB45" s="59">
        <v>1130</v>
      </c>
      <c r="BC45" s="59">
        <v>1151</v>
      </c>
      <c r="BD45" s="59">
        <v>1139</v>
      </c>
      <c r="BF45" s="59">
        <v>1147</v>
      </c>
      <c r="BG45" s="59">
        <v>1144</v>
      </c>
      <c r="BI45" s="59">
        <v>1147</v>
      </c>
      <c r="BJ45" s="59">
        <v>1157</v>
      </c>
      <c r="BK45" s="59">
        <v>1151</v>
      </c>
      <c r="BL45" s="59">
        <v>1161</v>
      </c>
      <c r="BO45" s="59">
        <v>1149</v>
      </c>
      <c r="BP45" s="59">
        <v>1150</v>
      </c>
      <c r="BS45" s="59">
        <v>1142</v>
      </c>
      <c r="BT45" s="59">
        <v>1163</v>
      </c>
    </row>
    <row r="46" spans="2:72" ht="15">
      <c r="B46" s="3"/>
      <c r="C46" s="17" t="s">
        <v>113</v>
      </c>
      <c r="D46" s="13" t="s">
        <v>33</v>
      </c>
      <c r="E46" s="18" t="s">
        <v>34</v>
      </c>
      <c r="F46" s="1">
        <v>1996</v>
      </c>
      <c r="G46" s="17" t="s">
        <v>86</v>
      </c>
      <c r="H46" s="1" t="s">
        <v>251</v>
      </c>
      <c r="J46" s="1">
        <f t="shared" si="20"/>
        <v>1151</v>
      </c>
      <c r="K46" s="1">
        <f t="shared" si="21"/>
        <v>1147</v>
      </c>
      <c r="L46" s="1">
        <f t="shared" si="22"/>
        <v>1147</v>
      </c>
      <c r="M46" s="59">
        <f t="shared" si="23"/>
        <v>1142</v>
      </c>
      <c r="N46" s="78">
        <f t="shared" si="24"/>
        <v>1146.75</v>
      </c>
      <c r="Q46" s="1">
        <f t="shared" si="25"/>
        <v>1151</v>
      </c>
      <c r="R46" s="1">
        <f t="shared" si="26"/>
        <v>1147</v>
      </c>
      <c r="S46" s="1">
        <f t="shared" si="27"/>
        <v>1147</v>
      </c>
      <c r="T46" s="59">
        <f t="shared" si="28"/>
        <v>1142</v>
      </c>
      <c r="U46" s="78">
        <f t="shared" si="29"/>
        <v>1146.75</v>
      </c>
      <c r="W46" s="1">
        <v>1140</v>
      </c>
      <c r="X46" s="1">
        <v>1147</v>
      </c>
      <c r="Z46" s="1">
        <v>1131</v>
      </c>
      <c r="AA46" s="1">
        <v>1151</v>
      </c>
      <c r="AC46" s="1">
        <v>1142</v>
      </c>
      <c r="AD46" s="1">
        <v>1147</v>
      </c>
      <c r="AF46" s="1">
        <v>1126</v>
      </c>
      <c r="AG46" s="1">
        <v>1129</v>
      </c>
      <c r="AQ46" s="1">
        <v>1123</v>
      </c>
      <c r="BD46" s="1">
        <v>1123</v>
      </c>
      <c r="BF46" s="1">
        <v>1140</v>
      </c>
      <c r="BG46" s="1">
        <v>1147</v>
      </c>
      <c r="BK46" s="1">
        <v>1131</v>
      </c>
      <c r="BL46" s="1">
        <v>1151</v>
      </c>
      <c r="BO46" s="1">
        <v>1142</v>
      </c>
      <c r="BP46" s="1">
        <v>1147</v>
      </c>
      <c r="BS46" s="1">
        <v>1126</v>
      </c>
      <c r="BT46" s="1">
        <v>1129</v>
      </c>
    </row>
    <row r="47" spans="2:73" ht="15">
      <c r="B47" s="3"/>
      <c r="C47" s="17" t="s">
        <v>109</v>
      </c>
      <c r="D47" s="13" t="s">
        <v>110</v>
      </c>
      <c r="E47" s="18" t="s">
        <v>111</v>
      </c>
      <c r="F47" s="1">
        <v>1996</v>
      </c>
      <c r="G47" s="17" t="s">
        <v>81</v>
      </c>
      <c r="H47" s="1" t="s">
        <v>82</v>
      </c>
      <c r="J47" s="1">
        <f t="shared" si="20"/>
        <v>1140</v>
      </c>
      <c r="K47" s="1">
        <f t="shared" si="21"/>
        <v>1125</v>
      </c>
      <c r="L47" s="1" t="e">
        <f t="shared" si="22"/>
        <v>#NUM!</v>
      </c>
      <c r="M47" s="59" t="e">
        <f t="shared" si="23"/>
        <v>#NUM!</v>
      </c>
      <c r="N47" s="78" t="e">
        <f t="shared" si="24"/>
        <v>#NUM!</v>
      </c>
      <c r="Q47" s="1">
        <f t="shared" si="25"/>
        <v>1140</v>
      </c>
      <c r="R47" s="1">
        <f t="shared" si="26"/>
        <v>1125</v>
      </c>
      <c r="S47" s="1" t="e">
        <f t="shared" si="27"/>
        <v>#NUM!</v>
      </c>
      <c r="T47" s="59" t="e">
        <f t="shared" si="28"/>
        <v>#NUM!</v>
      </c>
      <c r="U47" s="78" t="e">
        <f t="shared" si="29"/>
        <v>#NUM!</v>
      </c>
      <c r="AE47" s="1">
        <v>1125</v>
      </c>
      <c r="AH47" s="1">
        <v>1140</v>
      </c>
      <c r="BQ47" s="1">
        <v>1125</v>
      </c>
      <c r="BU47" s="1">
        <v>1140</v>
      </c>
    </row>
    <row r="48" spans="2:73" ht="15">
      <c r="B48" s="60"/>
      <c r="C48" s="17" t="s">
        <v>420</v>
      </c>
      <c r="D48" s="13" t="s">
        <v>475</v>
      </c>
      <c r="E48" s="18" t="s">
        <v>195</v>
      </c>
      <c r="F48" s="1">
        <v>1992</v>
      </c>
      <c r="G48" s="61" t="s">
        <v>87</v>
      </c>
      <c r="H48" s="59" t="s">
        <v>88</v>
      </c>
      <c r="J48" s="1">
        <f t="shared" si="20"/>
        <v>1114</v>
      </c>
      <c r="K48" s="1">
        <f t="shared" si="21"/>
        <v>1111</v>
      </c>
      <c r="L48" s="1">
        <f t="shared" si="22"/>
        <v>1110</v>
      </c>
      <c r="M48" s="59" t="e">
        <f t="shared" si="23"/>
        <v>#NUM!</v>
      </c>
      <c r="N48" s="78" t="e">
        <f t="shared" si="24"/>
        <v>#NUM!</v>
      </c>
      <c r="Q48" s="1">
        <f t="shared" si="25"/>
        <v>1114</v>
      </c>
      <c r="R48" s="1">
        <f t="shared" si="26"/>
        <v>1111</v>
      </c>
      <c r="S48" s="1">
        <f t="shared" si="27"/>
        <v>1110</v>
      </c>
      <c r="T48" s="59" t="e">
        <f t="shared" si="28"/>
        <v>#NUM!</v>
      </c>
      <c r="U48" s="78" t="e">
        <f t="shared" si="29"/>
        <v>#NUM!</v>
      </c>
      <c r="Y48" s="1">
        <v>1110</v>
      </c>
      <c r="AE48" s="1">
        <v>1111</v>
      </c>
      <c r="AH48" s="1">
        <v>1114</v>
      </c>
      <c r="BH48" s="1">
        <v>1110</v>
      </c>
      <c r="BQ48" s="1">
        <v>1111</v>
      </c>
      <c r="BU48" s="1">
        <v>1114</v>
      </c>
    </row>
    <row r="49" spans="2:69" ht="15">
      <c r="B49" s="3"/>
      <c r="C49" s="17" t="s">
        <v>182</v>
      </c>
      <c r="D49" s="13" t="s">
        <v>183</v>
      </c>
      <c r="E49" s="18" t="s">
        <v>184</v>
      </c>
      <c r="F49" s="1">
        <v>1977</v>
      </c>
      <c r="G49" s="17" t="s">
        <v>101</v>
      </c>
      <c r="H49" s="1" t="s">
        <v>102</v>
      </c>
      <c r="J49" s="1">
        <f t="shared" si="20"/>
        <v>1073</v>
      </c>
      <c r="K49" s="1">
        <f t="shared" si="21"/>
        <v>1052</v>
      </c>
      <c r="L49" s="1" t="e">
        <f t="shared" si="22"/>
        <v>#NUM!</v>
      </c>
      <c r="M49" s="59" t="e">
        <f t="shared" si="23"/>
        <v>#NUM!</v>
      </c>
      <c r="N49" s="78" t="e">
        <f>AVERAGE(J49:M49)</f>
        <v>#NUM!</v>
      </c>
      <c r="Q49" s="1">
        <f t="shared" si="25"/>
        <v>1073</v>
      </c>
      <c r="R49" s="1">
        <f t="shared" si="26"/>
        <v>1052</v>
      </c>
      <c r="S49" s="1" t="e">
        <f t="shared" si="27"/>
        <v>#NUM!</v>
      </c>
      <c r="T49" s="59" t="e">
        <f t="shared" si="28"/>
        <v>#NUM!</v>
      </c>
      <c r="U49" s="78" t="e">
        <f>AVERAGE(Q49:T49)</f>
        <v>#NUM!</v>
      </c>
      <c r="AB49" s="1">
        <v>1052</v>
      </c>
      <c r="AE49" s="1">
        <v>1073</v>
      </c>
      <c r="BM49" s="1">
        <v>1052</v>
      </c>
      <c r="BQ49" s="1">
        <v>1073</v>
      </c>
    </row>
    <row r="50" spans="3:21" ht="15">
      <c r="C50" s="17"/>
      <c r="D50" s="13"/>
      <c r="E50" s="18"/>
      <c r="G50" s="17"/>
      <c r="M50" s="59"/>
      <c r="N50" s="78"/>
      <c r="T50" s="59"/>
      <c r="U50" s="78"/>
    </row>
    <row r="51" spans="1:21" s="9" customFormat="1" ht="15">
      <c r="A51" s="13" t="s">
        <v>558</v>
      </c>
      <c r="F51" s="50"/>
      <c r="H51" s="53" t="s">
        <v>485</v>
      </c>
      <c r="I51" s="53"/>
      <c r="J51" s="1"/>
      <c r="K51" s="1"/>
      <c r="L51" s="1"/>
      <c r="M51" s="59"/>
      <c r="N51" s="78"/>
      <c r="O51" s="94"/>
      <c r="P51" s="94"/>
      <c r="Q51" s="9" t="s">
        <v>549</v>
      </c>
      <c r="R51" s="1"/>
      <c r="S51" s="1"/>
      <c r="T51" s="59"/>
      <c r="U51" s="78"/>
    </row>
    <row r="52" spans="2:72" ht="15">
      <c r="B52" s="60"/>
      <c r="C52" s="17" t="s">
        <v>224</v>
      </c>
      <c r="D52" s="13" t="s">
        <v>225</v>
      </c>
      <c r="E52" s="18" t="s">
        <v>214</v>
      </c>
      <c r="F52" s="1">
        <v>1998</v>
      </c>
      <c r="G52" s="17" t="s">
        <v>226</v>
      </c>
      <c r="H52" s="59" t="s">
        <v>251</v>
      </c>
      <c r="J52" s="1">
        <f aca="true" t="shared" si="30" ref="J52:J63">LARGE(W52:AY52,1)</f>
        <v>1170</v>
      </c>
      <c r="K52" s="1">
        <f aca="true" t="shared" si="31" ref="K52:K63">LARGE(W52:AY52,2)</f>
        <v>1169</v>
      </c>
      <c r="L52" s="1">
        <f aca="true" t="shared" si="32" ref="L52:L63">LARGE(W52:AY52,3)</f>
        <v>1158</v>
      </c>
      <c r="M52" s="59">
        <f aca="true" t="shared" si="33" ref="M52:M63">LARGE(W52:AY52,4)</f>
        <v>1156</v>
      </c>
      <c r="N52" s="78">
        <f aca="true" t="shared" si="34" ref="N52:N63">AVERAGE(J52:M52)</f>
        <v>1163.25</v>
      </c>
      <c r="O52" s="93" t="s">
        <v>655</v>
      </c>
      <c r="Q52" s="1">
        <f aca="true" t="shared" si="35" ref="Q52:Q63">LARGE(BB52:BU52,1)</f>
        <v>1170</v>
      </c>
      <c r="R52" s="1">
        <f aca="true" t="shared" si="36" ref="R52:R63">LARGE(BB52:BU52,2)</f>
        <v>1169</v>
      </c>
      <c r="S52" s="1">
        <f aca="true" t="shared" si="37" ref="S52:S63">LARGE(BB52:BU52,3)</f>
        <v>1158</v>
      </c>
      <c r="T52" s="59">
        <f aca="true" t="shared" si="38" ref="T52:T63">LARGE(BB52:BU52,4)</f>
        <v>1156</v>
      </c>
      <c r="U52" s="78">
        <f aca="true" t="shared" si="39" ref="U52:U63">AVERAGE(Q52:T52)</f>
        <v>1163.25</v>
      </c>
      <c r="AA52" s="1">
        <v>1156</v>
      </c>
      <c r="AF52" s="1">
        <v>1150</v>
      </c>
      <c r="AG52" s="1">
        <v>1149</v>
      </c>
      <c r="AN52" s="1">
        <v>1133</v>
      </c>
      <c r="AQ52" s="1">
        <v>1154</v>
      </c>
      <c r="AT52" s="1">
        <v>1170</v>
      </c>
      <c r="AU52" s="1">
        <v>1158</v>
      </c>
      <c r="AV52" s="1">
        <v>1169</v>
      </c>
      <c r="BD52" s="1">
        <v>1154</v>
      </c>
      <c r="BJ52" s="1">
        <v>1170</v>
      </c>
      <c r="BL52" s="1">
        <v>1156</v>
      </c>
      <c r="BN52" s="1">
        <v>1158</v>
      </c>
      <c r="BR52" s="1">
        <v>1169</v>
      </c>
      <c r="BS52" s="1">
        <v>1150</v>
      </c>
      <c r="BT52" s="1">
        <v>1149</v>
      </c>
    </row>
    <row r="53" spans="1:75" s="59" customFormat="1" ht="15">
      <c r="A53" s="1"/>
      <c r="B53" s="60"/>
      <c r="C53" s="17" t="s">
        <v>115</v>
      </c>
      <c r="D53" s="13" t="s">
        <v>62</v>
      </c>
      <c r="E53" s="18" t="s">
        <v>61</v>
      </c>
      <c r="F53" s="1">
        <v>1998</v>
      </c>
      <c r="G53" s="17" t="s">
        <v>86</v>
      </c>
      <c r="H53" s="1" t="s">
        <v>222</v>
      </c>
      <c r="I53" s="1"/>
      <c r="J53" s="1">
        <f t="shared" si="30"/>
        <v>1156</v>
      </c>
      <c r="K53" s="1">
        <f t="shared" si="31"/>
        <v>1149</v>
      </c>
      <c r="L53" s="1">
        <f t="shared" si="32"/>
        <v>1149</v>
      </c>
      <c r="M53" s="59">
        <f t="shared" si="33"/>
        <v>1146</v>
      </c>
      <c r="N53" s="78">
        <f t="shared" si="34"/>
        <v>1150</v>
      </c>
      <c r="O53" s="93" t="s">
        <v>655</v>
      </c>
      <c r="P53" s="93"/>
      <c r="Q53" s="1">
        <f t="shared" si="35"/>
        <v>1156</v>
      </c>
      <c r="R53" s="1">
        <f t="shared" si="36"/>
        <v>1149</v>
      </c>
      <c r="S53" s="1">
        <f t="shared" si="37"/>
        <v>1146</v>
      </c>
      <c r="T53" s="59">
        <f t="shared" si="38"/>
        <v>1144</v>
      </c>
      <c r="U53" s="78">
        <f t="shared" si="39"/>
        <v>1148.75</v>
      </c>
      <c r="V53" s="1"/>
      <c r="W53" s="1">
        <v>1122</v>
      </c>
      <c r="X53" s="1">
        <v>1149</v>
      </c>
      <c r="Y53" s="1">
        <v>1149</v>
      </c>
      <c r="Z53" s="1">
        <v>1143</v>
      </c>
      <c r="AA53" s="1">
        <v>1144</v>
      </c>
      <c r="AB53" s="1"/>
      <c r="AC53" s="1"/>
      <c r="AD53" s="1"/>
      <c r="AE53" s="1"/>
      <c r="AF53" s="1">
        <v>1142</v>
      </c>
      <c r="AG53" s="1">
        <v>1144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>
        <v>1134</v>
      </c>
      <c r="AU53" s="1">
        <v>1146</v>
      </c>
      <c r="AV53" s="1">
        <v>1156</v>
      </c>
      <c r="AW53" s="1"/>
      <c r="AX53" s="1"/>
      <c r="AY53" s="1"/>
      <c r="AZ53" s="1"/>
      <c r="BA53"/>
      <c r="BB53" s="1"/>
      <c r="BC53" s="1"/>
      <c r="BD53" s="1"/>
      <c r="BE53" s="1"/>
      <c r="BF53" s="1">
        <v>1122</v>
      </c>
      <c r="BG53" s="1">
        <v>1149</v>
      </c>
      <c r="BH53" s="1"/>
      <c r="BI53" s="1"/>
      <c r="BJ53" s="1">
        <v>1134</v>
      </c>
      <c r="BK53" s="1">
        <v>1143</v>
      </c>
      <c r="BL53" s="1">
        <v>1144</v>
      </c>
      <c r="BM53" s="1"/>
      <c r="BN53" s="1">
        <v>1146</v>
      </c>
      <c r="BO53" s="1"/>
      <c r="BP53" s="1"/>
      <c r="BQ53" s="1"/>
      <c r="BR53" s="1">
        <v>1156</v>
      </c>
      <c r="BS53" s="1">
        <v>1142</v>
      </c>
      <c r="BT53" s="1">
        <v>1144</v>
      </c>
      <c r="BU53" s="1"/>
      <c r="BV53" s="1"/>
      <c r="BW53" s="1"/>
    </row>
    <row r="54" spans="1:75" ht="15">
      <c r="A54" s="59"/>
      <c r="B54" s="60"/>
      <c r="C54" s="61" t="s">
        <v>114</v>
      </c>
      <c r="D54" s="62" t="s">
        <v>60</v>
      </c>
      <c r="E54" s="63" t="s">
        <v>13</v>
      </c>
      <c r="F54" s="59">
        <v>1998</v>
      </c>
      <c r="G54" s="61" t="s">
        <v>83</v>
      </c>
      <c r="H54" s="59" t="s">
        <v>252</v>
      </c>
      <c r="I54" s="59"/>
      <c r="J54" s="59">
        <f t="shared" si="30"/>
        <v>1144</v>
      </c>
      <c r="K54" s="59">
        <f t="shared" si="31"/>
        <v>1143</v>
      </c>
      <c r="L54" s="59">
        <f t="shared" si="32"/>
        <v>1140</v>
      </c>
      <c r="M54" s="59">
        <f t="shared" si="33"/>
        <v>1138</v>
      </c>
      <c r="N54" s="78">
        <f t="shared" si="34"/>
        <v>1141.25</v>
      </c>
      <c r="O54" s="93" t="s">
        <v>656</v>
      </c>
      <c r="Q54" s="1">
        <f t="shared" si="35"/>
        <v>1144</v>
      </c>
      <c r="R54" s="1">
        <f t="shared" si="36"/>
        <v>1143</v>
      </c>
      <c r="S54" s="1">
        <f t="shared" si="37"/>
        <v>1140</v>
      </c>
      <c r="T54" s="59">
        <f t="shared" si="38"/>
        <v>1138</v>
      </c>
      <c r="U54" s="78">
        <f t="shared" si="39"/>
        <v>1141.25</v>
      </c>
      <c r="V54" s="59"/>
      <c r="W54" s="59">
        <v>1138</v>
      </c>
      <c r="X54" s="59">
        <v>1136</v>
      </c>
      <c r="Y54" s="59"/>
      <c r="Z54" s="59">
        <v>1137</v>
      </c>
      <c r="AA54" s="59">
        <v>1140</v>
      </c>
      <c r="AB54" s="59"/>
      <c r="AC54" s="59"/>
      <c r="AD54" s="59">
        <v>1137</v>
      </c>
      <c r="AE54" s="59">
        <v>1129</v>
      </c>
      <c r="AF54" s="59">
        <v>1124</v>
      </c>
      <c r="AG54" s="59">
        <v>1144</v>
      </c>
      <c r="AH54" s="59"/>
      <c r="AI54" s="59"/>
      <c r="AJ54" s="59"/>
      <c r="AK54" s="59"/>
      <c r="AL54" s="59"/>
      <c r="AM54" s="59"/>
      <c r="AN54" s="59"/>
      <c r="AO54" s="59"/>
      <c r="AP54" s="59"/>
      <c r="AQ54" s="59">
        <v>1138</v>
      </c>
      <c r="AR54" s="59"/>
      <c r="AS54" s="59"/>
      <c r="AT54" s="59"/>
      <c r="AU54" s="59"/>
      <c r="AV54" s="59">
        <v>1143</v>
      </c>
      <c r="AW54" s="59"/>
      <c r="AX54" s="59"/>
      <c r="AY54" s="59"/>
      <c r="AZ54" s="59"/>
      <c r="BA54" s="59"/>
      <c r="BB54" s="59"/>
      <c r="BC54" s="59"/>
      <c r="BD54" s="59">
        <v>1138</v>
      </c>
      <c r="BE54" s="59"/>
      <c r="BF54" s="59">
        <v>1138</v>
      </c>
      <c r="BG54" s="59">
        <v>1136</v>
      </c>
      <c r="BH54" s="59"/>
      <c r="BI54" s="59"/>
      <c r="BJ54" s="59"/>
      <c r="BK54" s="59">
        <v>1137</v>
      </c>
      <c r="BL54" s="59">
        <v>1140</v>
      </c>
      <c r="BM54" s="59"/>
      <c r="BN54" s="59"/>
      <c r="BO54" s="59"/>
      <c r="BP54" s="59">
        <v>1137</v>
      </c>
      <c r="BQ54" s="59">
        <v>1129</v>
      </c>
      <c r="BR54" s="59">
        <v>1143</v>
      </c>
      <c r="BS54" s="59">
        <v>1124</v>
      </c>
      <c r="BT54" s="59">
        <v>1144</v>
      </c>
      <c r="BU54" s="59"/>
      <c r="BV54" s="59"/>
      <c r="BW54" s="59"/>
    </row>
    <row r="55" spans="1:74" s="59" customFormat="1" ht="15">
      <c r="A55" s="1"/>
      <c r="B55" s="60"/>
      <c r="C55" s="17" t="s">
        <v>368</v>
      </c>
      <c r="D55" s="13" t="s">
        <v>369</v>
      </c>
      <c r="E55" s="18" t="s">
        <v>370</v>
      </c>
      <c r="F55" s="1">
        <v>2000</v>
      </c>
      <c r="G55" s="17" t="s">
        <v>366</v>
      </c>
      <c r="H55" s="1" t="s">
        <v>367</v>
      </c>
      <c r="I55" s="1"/>
      <c r="J55" s="1">
        <f t="shared" si="30"/>
        <v>1145</v>
      </c>
      <c r="K55" s="1">
        <f t="shared" si="31"/>
        <v>1144</v>
      </c>
      <c r="L55" s="1">
        <f t="shared" si="32"/>
        <v>1133</v>
      </c>
      <c r="M55" s="59">
        <f t="shared" si="33"/>
        <v>1132</v>
      </c>
      <c r="N55" s="78">
        <f t="shared" si="34"/>
        <v>1138.5</v>
      </c>
      <c r="O55" s="93"/>
      <c r="P55" s="93"/>
      <c r="Q55" s="1">
        <f t="shared" si="35"/>
        <v>1145</v>
      </c>
      <c r="R55" s="1">
        <f t="shared" si="36"/>
        <v>1144</v>
      </c>
      <c r="S55" s="1">
        <f t="shared" si="37"/>
        <v>1133</v>
      </c>
      <c r="T55" s="59">
        <f t="shared" si="38"/>
        <v>1132</v>
      </c>
      <c r="U55" s="78">
        <f t="shared" si="39"/>
        <v>1138.5</v>
      </c>
      <c r="V55" s="1"/>
      <c r="W55" s="1"/>
      <c r="X55" s="1">
        <v>1124</v>
      </c>
      <c r="Y55" s="1"/>
      <c r="Z55" s="1"/>
      <c r="AA55" s="1">
        <v>1129</v>
      </c>
      <c r="AB55" s="1"/>
      <c r="AC55" s="1"/>
      <c r="AD55" s="1">
        <v>1133</v>
      </c>
      <c r="AE55" s="1"/>
      <c r="AF55" s="1"/>
      <c r="AG55" s="1">
        <v>1145</v>
      </c>
      <c r="AH55" s="1"/>
      <c r="AI55" s="1"/>
      <c r="AJ55" s="1"/>
      <c r="AK55" s="1"/>
      <c r="AL55" s="1"/>
      <c r="AM55" s="1"/>
      <c r="AN55" s="1"/>
      <c r="AO55" s="1"/>
      <c r="AP55" s="1"/>
      <c r="AQ55" s="1">
        <v>1132</v>
      </c>
      <c r="AR55" s="1"/>
      <c r="AS55" s="1"/>
      <c r="AT55" s="1"/>
      <c r="AU55" s="1"/>
      <c r="AV55" s="1">
        <v>1144</v>
      </c>
      <c r="AW55" s="1"/>
      <c r="AX55" s="1"/>
      <c r="AY55" s="1"/>
      <c r="AZ55" s="1"/>
      <c r="BA55"/>
      <c r="BB55" s="1"/>
      <c r="BC55" s="1"/>
      <c r="BD55" s="1">
        <v>1132</v>
      </c>
      <c r="BE55" s="1"/>
      <c r="BF55" s="1"/>
      <c r="BG55" s="1">
        <v>1124</v>
      </c>
      <c r="BH55" s="1"/>
      <c r="BI55" s="1"/>
      <c r="BJ55" s="1"/>
      <c r="BK55" s="1"/>
      <c r="BL55" s="1">
        <v>1129</v>
      </c>
      <c r="BM55" s="1"/>
      <c r="BN55" s="1"/>
      <c r="BO55" s="1"/>
      <c r="BP55" s="1">
        <v>1133</v>
      </c>
      <c r="BQ55" s="1"/>
      <c r="BR55" s="1">
        <v>1144</v>
      </c>
      <c r="BS55" s="1"/>
      <c r="BT55" s="1">
        <v>1145</v>
      </c>
      <c r="BU55" s="1"/>
      <c r="BV55" s="1"/>
    </row>
    <row r="56" spans="2:72" ht="15">
      <c r="B56" s="3"/>
      <c r="C56" s="17" t="s">
        <v>315</v>
      </c>
      <c r="D56" s="13" t="s">
        <v>316</v>
      </c>
      <c r="E56" s="18" t="s">
        <v>32</v>
      </c>
      <c r="F56" s="1">
        <v>2002</v>
      </c>
      <c r="G56" s="17" t="s">
        <v>86</v>
      </c>
      <c r="H56" s="14" t="s">
        <v>222</v>
      </c>
      <c r="I56" s="14"/>
      <c r="J56" s="1">
        <f t="shared" si="30"/>
        <v>1139</v>
      </c>
      <c r="K56" s="1">
        <f t="shared" si="31"/>
        <v>1125</v>
      </c>
      <c r="L56" s="1">
        <f t="shared" si="32"/>
        <v>1123</v>
      </c>
      <c r="M56" s="59">
        <f t="shared" si="33"/>
        <v>1119</v>
      </c>
      <c r="N56" s="78">
        <f t="shared" si="34"/>
        <v>1126.5</v>
      </c>
      <c r="Q56" s="1">
        <f t="shared" si="35"/>
        <v>1139</v>
      </c>
      <c r="R56" s="1">
        <f t="shared" si="36"/>
        <v>1125</v>
      </c>
      <c r="S56" s="1">
        <f t="shared" si="37"/>
        <v>1123</v>
      </c>
      <c r="T56" s="59">
        <f t="shared" si="38"/>
        <v>1119</v>
      </c>
      <c r="U56" s="78">
        <f t="shared" si="39"/>
        <v>1126.5</v>
      </c>
      <c r="W56" s="1">
        <v>1123</v>
      </c>
      <c r="X56" s="1">
        <v>1104</v>
      </c>
      <c r="AA56" s="1">
        <v>1119</v>
      </c>
      <c r="AC56" s="1">
        <v>1111</v>
      </c>
      <c r="AD56" s="1">
        <v>1125</v>
      </c>
      <c r="AF56" s="1">
        <v>1111</v>
      </c>
      <c r="AG56" s="1">
        <v>1108</v>
      </c>
      <c r="AQ56" s="1">
        <v>1113</v>
      </c>
      <c r="AV56" s="1">
        <v>1139</v>
      </c>
      <c r="BD56" s="1">
        <v>1113</v>
      </c>
      <c r="BF56" s="1">
        <v>1123</v>
      </c>
      <c r="BG56" s="1">
        <v>1104</v>
      </c>
      <c r="BL56" s="1">
        <v>1119</v>
      </c>
      <c r="BO56" s="1">
        <v>1111</v>
      </c>
      <c r="BP56" s="1">
        <v>1125</v>
      </c>
      <c r="BR56" s="1">
        <v>1139</v>
      </c>
      <c r="BS56" s="1">
        <v>1111</v>
      </c>
      <c r="BT56" s="1">
        <v>1108</v>
      </c>
    </row>
    <row r="57" spans="2:72" ht="15">
      <c r="B57" s="60"/>
      <c r="C57" s="17" t="s">
        <v>317</v>
      </c>
      <c r="D57" s="13" t="s">
        <v>318</v>
      </c>
      <c r="E57" s="18" t="s">
        <v>276</v>
      </c>
      <c r="F57" s="1">
        <v>2000</v>
      </c>
      <c r="G57" s="17" t="s">
        <v>86</v>
      </c>
      <c r="H57" s="14" t="s">
        <v>222</v>
      </c>
      <c r="J57" s="1">
        <f t="shared" si="30"/>
        <v>1141</v>
      </c>
      <c r="K57" s="1">
        <f t="shared" si="31"/>
        <v>1122</v>
      </c>
      <c r="L57" s="1">
        <f t="shared" si="32"/>
        <v>1121</v>
      </c>
      <c r="M57" s="59">
        <f t="shared" si="33"/>
        <v>1119</v>
      </c>
      <c r="N57" s="78">
        <f t="shared" si="34"/>
        <v>1125.75</v>
      </c>
      <c r="Q57" s="1">
        <f t="shared" si="35"/>
        <v>1141</v>
      </c>
      <c r="R57" s="1">
        <f t="shared" si="36"/>
        <v>1122</v>
      </c>
      <c r="S57" s="1">
        <f t="shared" si="37"/>
        <v>1121</v>
      </c>
      <c r="T57" s="59">
        <f t="shared" si="38"/>
        <v>1119</v>
      </c>
      <c r="U57" s="78">
        <f t="shared" si="39"/>
        <v>1125.75</v>
      </c>
      <c r="W57" s="1">
        <v>1141</v>
      </c>
      <c r="Y57" s="1">
        <v>1121</v>
      </c>
      <c r="AA57" s="1">
        <v>1119</v>
      </c>
      <c r="AC57" s="1">
        <v>1110</v>
      </c>
      <c r="AD57" s="1">
        <v>1082</v>
      </c>
      <c r="AF57" s="1">
        <v>1085</v>
      </c>
      <c r="AG57" s="1">
        <v>1115</v>
      </c>
      <c r="AQ57" s="1">
        <v>1122</v>
      </c>
      <c r="AV57" s="1">
        <v>1091</v>
      </c>
      <c r="BD57" s="1">
        <v>1122</v>
      </c>
      <c r="BF57" s="1">
        <v>1141</v>
      </c>
      <c r="BH57" s="1">
        <v>1121</v>
      </c>
      <c r="BL57" s="1">
        <v>1119</v>
      </c>
      <c r="BO57" s="1">
        <v>1110</v>
      </c>
      <c r="BP57" s="1">
        <v>1082</v>
      </c>
      <c r="BR57" s="1">
        <v>1091</v>
      </c>
      <c r="BS57" s="1">
        <v>1085</v>
      </c>
      <c r="BT57" s="1">
        <v>1115</v>
      </c>
    </row>
    <row r="58" spans="2:72" ht="15">
      <c r="B58" s="60"/>
      <c r="C58" s="17" t="s">
        <v>427</v>
      </c>
      <c r="D58" s="13" t="s">
        <v>428</v>
      </c>
      <c r="E58" s="18" t="s">
        <v>429</v>
      </c>
      <c r="F58" s="1">
        <v>2001</v>
      </c>
      <c r="G58" s="17" t="s">
        <v>101</v>
      </c>
      <c r="H58" s="14" t="s">
        <v>102</v>
      </c>
      <c r="J58" s="1">
        <f>LARGE(W58:AY58,1)</f>
        <v>1126</v>
      </c>
      <c r="K58" s="1">
        <f>LARGE(W58:AY58,2)</f>
        <v>1118</v>
      </c>
      <c r="L58" s="1">
        <f>LARGE(W58:AY58,3)</f>
        <v>1111</v>
      </c>
      <c r="M58" s="59">
        <f>LARGE(W58:AY58,4)</f>
        <v>1100</v>
      </c>
      <c r="N58" s="78">
        <f>AVERAGE(J58:M58)</f>
        <v>1113.75</v>
      </c>
      <c r="Q58" s="1">
        <f>LARGE(BB58:BU58,1)</f>
        <v>1126</v>
      </c>
      <c r="R58" s="1">
        <f>LARGE(BB58:BU58,2)</f>
        <v>1118</v>
      </c>
      <c r="S58" s="1">
        <f>LARGE(BB58:BU58,3)</f>
        <v>1111</v>
      </c>
      <c r="T58" s="59">
        <f>LARGE(BB58:BU58,4)</f>
        <v>1100</v>
      </c>
      <c r="U58" s="78">
        <f>AVERAGE(Q58:T58)</f>
        <v>1113.75</v>
      </c>
      <c r="AC58" s="1">
        <v>1126</v>
      </c>
      <c r="AD58" s="1">
        <v>1111</v>
      </c>
      <c r="AF58" s="1">
        <v>1016</v>
      </c>
      <c r="AG58" s="1">
        <v>1118</v>
      </c>
      <c r="AV58" s="1">
        <v>1100</v>
      </c>
      <c r="BO58" s="1">
        <v>1126</v>
      </c>
      <c r="BP58" s="1">
        <v>1111</v>
      </c>
      <c r="BR58" s="1">
        <v>1100</v>
      </c>
      <c r="BS58" s="1">
        <v>1016</v>
      </c>
      <c r="BT58" s="1">
        <v>1118</v>
      </c>
    </row>
    <row r="59" spans="2:72" ht="15">
      <c r="B59" s="3"/>
      <c r="C59" s="17" t="s">
        <v>371</v>
      </c>
      <c r="D59" s="13" t="s">
        <v>372</v>
      </c>
      <c r="E59" s="18" t="s">
        <v>211</v>
      </c>
      <c r="F59" s="1">
        <v>2001</v>
      </c>
      <c r="G59" s="17" t="s">
        <v>83</v>
      </c>
      <c r="H59" s="1" t="s">
        <v>10</v>
      </c>
      <c r="J59" s="1">
        <f>LARGE(W59:AY59,1)</f>
        <v>1093</v>
      </c>
      <c r="K59" s="1">
        <f>LARGE(W59:AY59,2)</f>
        <v>1091</v>
      </c>
      <c r="L59" s="1">
        <f>LARGE(W59:AY59,3)</f>
        <v>1090</v>
      </c>
      <c r="M59" s="59">
        <f>LARGE(W59:AY59,4)</f>
        <v>1082</v>
      </c>
      <c r="N59" s="78">
        <f>AVERAGE(J59:M59)</f>
        <v>1089</v>
      </c>
      <c r="Q59" s="1">
        <f>LARGE(BB59:BU59,1)</f>
        <v>1093</v>
      </c>
      <c r="R59" s="1">
        <f>LARGE(BB59:BU59,2)</f>
        <v>1091</v>
      </c>
      <c r="S59" s="1">
        <f>LARGE(BB59:BU59,3)</f>
        <v>1090</v>
      </c>
      <c r="T59" s="59">
        <f>LARGE(BB59:BU59,4)</f>
        <v>1082</v>
      </c>
      <c r="U59" s="78">
        <f>AVERAGE(Q59:T59)</f>
        <v>1089</v>
      </c>
      <c r="W59" s="1">
        <v>1074</v>
      </c>
      <c r="X59" s="1">
        <v>1071</v>
      </c>
      <c r="Z59" s="1">
        <v>1082</v>
      </c>
      <c r="AA59" s="1">
        <v>1082</v>
      </c>
      <c r="AC59" s="1">
        <v>1077</v>
      </c>
      <c r="AD59" s="1">
        <v>1090</v>
      </c>
      <c r="AF59" s="1">
        <v>1058</v>
      </c>
      <c r="AG59" s="1">
        <v>1091</v>
      </c>
      <c r="AV59" s="1">
        <v>1093</v>
      </c>
      <c r="BF59" s="1">
        <v>1074</v>
      </c>
      <c r="BG59" s="1">
        <v>1071</v>
      </c>
      <c r="BK59" s="1">
        <v>1082</v>
      </c>
      <c r="BL59" s="1">
        <v>1082</v>
      </c>
      <c r="BO59" s="1">
        <v>1077</v>
      </c>
      <c r="BP59" s="1">
        <v>1090</v>
      </c>
      <c r="BR59" s="1">
        <v>1093</v>
      </c>
      <c r="BS59" s="1">
        <v>1058</v>
      </c>
      <c r="BT59" s="1">
        <v>1091</v>
      </c>
    </row>
    <row r="60" spans="2:73" ht="15">
      <c r="B60" s="60"/>
      <c r="C60" s="17" t="s">
        <v>185</v>
      </c>
      <c r="D60" s="13" t="s">
        <v>186</v>
      </c>
      <c r="E60" s="18" t="s">
        <v>187</v>
      </c>
      <c r="F60" s="1">
        <v>1998</v>
      </c>
      <c r="G60" s="17" t="s">
        <v>162</v>
      </c>
      <c r="H60" s="14" t="s">
        <v>163</v>
      </c>
      <c r="I60" s="14"/>
      <c r="J60" s="1">
        <f>LARGE(W60:AY60,1)</f>
        <v>1120</v>
      </c>
      <c r="K60" s="1">
        <f>LARGE(W60:AY60,2)</f>
        <v>1118</v>
      </c>
      <c r="L60" s="1">
        <f>LARGE(W60:AY60,3)</f>
        <v>1113</v>
      </c>
      <c r="M60" s="59" t="e">
        <f>LARGE(W60:AY60,4)</f>
        <v>#NUM!</v>
      </c>
      <c r="N60" s="78" t="e">
        <f>AVERAGE(J60:M60)</f>
        <v>#NUM!</v>
      </c>
      <c r="Q60" s="1">
        <f>LARGE(BB60:BU60,1)</f>
        <v>1120</v>
      </c>
      <c r="R60" s="1">
        <f>LARGE(BB60:BU60,2)</f>
        <v>1118</v>
      </c>
      <c r="S60" s="1">
        <f>LARGE(BB60:BU60,3)</f>
        <v>1113</v>
      </c>
      <c r="T60" s="59" t="e">
        <f>LARGE(BB60:BU60,4)</f>
        <v>#NUM!</v>
      </c>
      <c r="U60" s="78" t="e">
        <f>AVERAGE(Q60:T60)</f>
        <v>#NUM!</v>
      </c>
      <c r="AB60" s="1">
        <v>1120</v>
      </c>
      <c r="AE60" s="1">
        <v>1118</v>
      </c>
      <c r="AH60" s="1">
        <v>1113</v>
      </c>
      <c r="BM60" s="1">
        <v>1120</v>
      </c>
      <c r="BQ60" s="1">
        <v>1118</v>
      </c>
      <c r="BU60" s="1">
        <v>1113</v>
      </c>
    </row>
    <row r="61" spans="2:70" ht="15">
      <c r="B61" s="60"/>
      <c r="C61" s="17" t="s">
        <v>305</v>
      </c>
      <c r="D61" s="13" t="s">
        <v>306</v>
      </c>
      <c r="E61" s="18" t="s">
        <v>423</v>
      </c>
      <c r="F61" s="1">
        <v>2000</v>
      </c>
      <c r="G61" s="17" t="s">
        <v>87</v>
      </c>
      <c r="H61" s="1" t="s">
        <v>88</v>
      </c>
      <c r="J61" s="1">
        <f>LARGE(W61:AY61,1)</f>
        <v>1112</v>
      </c>
      <c r="K61" s="1">
        <f>LARGE(W61:AY61,2)</f>
        <v>1100</v>
      </c>
      <c r="L61" s="1" t="e">
        <f>LARGE(W61:AY61,3)</f>
        <v>#NUM!</v>
      </c>
      <c r="M61" s="59" t="e">
        <f>LARGE(W61:AY61,4)</f>
        <v>#NUM!</v>
      </c>
      <c r="N61" s="78" t="e">
        <f>AVERAGE(J61:M61)</f>
        <v>#NUM!</v>
      </c>
      <c r="Q61" s="1">
        <f>LARGE(BB61:BU61,1)</f>
        <v>1112</v>
      </c>
      <c r="R61" s="1">
        <f>LARGE(BB61:BU61,2)</f>
        <v>1100</v>
      </c>
      <c r="S61" s="1" t="e">
        <f>LARGE(BB61:BU61,3)</f>
        <v>#NUM!</v>
      </c>
      <c r="T61" s="59" t="e">
        <f>LARGE(BB61:BU61,4)</f>
        <v>#NUM!</v>
      </c>
      <c r="U61" s="78" t="e">
        <f>AVERAGE(Q61:T61)</f>
        <v>#NUM!</v>
      </c>
      <c r="AC61" s="1">
        <v>1112</v>
      </c>
      <c r="AV61" s="1">
        <v>1100</v>
      </c>
      <c r="BO61" s="1">
        <v>1112</v>
      </c>
      <c r="BR61" s="1">
        <v>1100</v>
      </c>
    </row>
    <row r="62" spans="2:70" ht="15">
      <c r="B62" s="60"/>
      <c r="C62" s="17" t="s">
        <v>319</v>
      </c>
      <c r="D62" s="13" t="s">
        <v>320</v>
      </c>
      <c r="E62" s="18" t="s">
        <v>51</v>
      </c>
      <c r="F62" s="1">
        <v>2001</v>
      </c>
      <c r="G62" s="17" t="s">
        <v>86</v>
      </c>
      <c r="H62" s="14" t="s">
        <v>222</v>
      </c>
      <c r="J62" s="1">
        <f>LARGE(W62:AY62,1)</f>
        <v>1104</v>
      </c>
      <c r="K62" s="1">
        <f>LARGE(W62:AY62,2)</f>
        <v>1103</v>
      </c>
      <c r="L62" s="1" t="e">
        <f>LARGE(W62:AY62,3)</f>
        <v>#NUM!</v>
      </c>
      <c r="M62" s="59" t="e">
        <f>LARGE(W62:AY62,4)</f>
        <v>#NUM!</v>
      </c>
      <c r="N62" s="78" t="e">
        <f>AVERAGE(J62:M62)</f>
        <v>#NUM!</v>
      </c>
      <c r="Q62" s="1">
        <f>LARGE(BB62:BU62,1)</f>
        <v>1104</v>
      </c>
      <c r="R62" s="1">
        <f>LARGE(BB62:BU62,2)</f>
        <v>1103</v>
      </c>
      <c r="S62" s="1" t="e">
        <f>LARGE(BB62:BU62,3)</f>
        <v>#NUM!</v>
      </c>
      <c r="T62" s="59" t="e">
        <f>LARGE(BB62:BU62,4)</f>
        <v>#NUM!</v>
      </c>
      <c r="U62" s="78" t="e">
        <f>AVERAGE(Q62:T62)</f>
        <v>#NUM!</v>
      </c>
      <c r="AC62" s="1">
        <v>1103</v>
      </c>
      <c r="AV62" s="1">
        <v>1104</v>
      </c>
      <c r="BO62" s="1">
        <v>1103</v>
      </c>
      <c r="BR62" s="1">
        <v>1104</v>
      </c>
    </row>
    <row r="63" spans="2:70" ht="15">
      <c r="B63" s="60"/>
      <c r="C63" s="17" t="s">
        <v>564</v>
      </c>
      <c r="D63" s="13" t="s">
        <v>565</v>
      </c>
      <c r="E63" s="18" t="s">
        <v>566</v>
      </c>
      <c r="F63" s="1">
        <v>2005</v>
      </c>
      <c r="G63" s="17" t="s">
        <v>86</v>
      </c>
      <c r="H63" s="14" t="s">
        <v>563</v>
      </c>
      <c r="J63" s="1">
        <f t="shared" si="30"/>
        <v>1080</v>
      </c>
      <c r="K63" s="1" t="e">
        <f t="shared" si="31"/>
        <v>#NUM!</v>
      </c>
      <c r="L63" s="1" t="e">
        <f t="shared" si="32"/>
        <v>#NUM!</v>
      </c>
      <c r="M63" s="59" t="e">
        <f t="shared" si="33"/>
        <v>#NUM!</v>
      </c>
      <c r="N63" s="78" t="e">
        <f t="shared" si="34"/>
        <v>#NUM!</v>
      </c>
      <c r="Q63" s="1">
        <f t="shared" si="35"/>
        <v>1080</v>
      </c>
      <c r="R63" s="1" t="e">
        <f t="shared" si="36"/>
        <v>#NUM!</v>
      </c>
      <c r="S63" s="1" t="e">
        <f t="shared" si="37"/>
        <v>#NUM!</v>
      </c>
      <c r="T63" s="59" t="e">
        <f t="shared" si="38"/>
        <v>#NUM!</v>
      </c>
      <c r="U63" s="78" t="e">
        <f t="shared" si="39"/>
        <v>#NUM!</v>
      </c>
      <c r="AV63" s="1">
        <v>1080</v>
      </c>
      <c r="BR63" s="1">
        <v>1080</v>
      </c>
    </row>
    <row r="64" spans="3:21" s="14" customFormat="1" ht="13.5">
      <c r="C64" s="17"/>
      <c r="D64" s="22"/>
      <c r="F64" s="17"/>
      <c r="G64" s="17"/>
      <c r="J64" s="1"/>
      <c r="K64" s="1"/>
      <c r="L64" s="1"/>
      <c r="M64" s="59"/>
      <c r="N64" s="78"/>
      <c r="O64" s="95"/>
      <c r="P64" s="95"/>
      <c r="Q64" s="1"/>
      <c r="R64" s="1"/>
      <c r="S64" s="1"/>
      <c r="T64" s="59"/>
      <c r="U64" s="78"/>
    </row>
    <row r="65" spans="1:21" s="9" customFormat="1" ht="15">
      <c r="A65" s="13" t="s">
        <v>559</v>
      </c>
      <c r="F65" s="50"/>
      <c r="H65" s="53"/>
      <c r="I65" s="38"/>
      <c r="J65" s="1"/>
      <c r="K65" s="1"/>
      <c r="L65" s="1"/>
      <c r="M65" s="59"/>
      <c r="N65" s="78"/>
      <c r="O65" s="94"/>
      <c r="P65" s="94"/>
      <c r="R65" s="1"/>
      <c r="S65" s="1"/>
      <c r="T65" s="59"/>
      <c r="U65" s="78"/>
    </row>
    <row r="66" spans="2:34" ht="15">
      <c r="B66" s="60"/>
      <c r="C66" s="17" t="s">
        <v>305</v>
      </c>
      <c r="D66" s="13" t="s">
        <v>306</v>
      </c>
      <c r="E66" s="18" t="s">
        <v>423</v>
      </c>
      <c r="F66" s="1">
        <v>2000</v>
      </c>
      <c r="G66" s="17" t="s">
        <v>87</v>
      </c>
      <c r="H66" s="1" t="s">
        <v>88</v>
      </c>
      <c r="J66" s="1">
        <f aca="true" t="shared" si="40" ref="J66:J75">LARGE(W66:AY66,1)</f>
        <v>570</v>
      </c>
      <c r="K66" s="1">
        <f aca="true" t="shared" si="41" ref="K66:K75">LARGE(W66:AY66,2)</f>
        <v>564</v>
      </c>
      <c r="L66" s="1">
        <f aca="true" t="shared" si="42" ref="L66:L75">LARGE(W66:AY66,3)</f>
        <v>563</v>
      </c>
      <c r="M66" s="59">
        <f aca="true" t="shared" si="43" ref="M66:M75">LARGE(W66:AY66,4)</f>
        <v>560</v>
      </c>
      <c r="N66" s="78">
        <f aca="true" t="shared" si="44" ref="N66:N75">AVERAGE(J66:M66)</f>
        <v>564.25</v>
      </c>
      <c r="T66" s="59"/>
      <c r="U66" s="78"/>
      <c r="Z66" s="1">
        <v>560</v>
      </c>
      <c r="AA66" s="1">
        <v>559</v>
      </c>
      <c r="AD66" s="1">
        <v>551</v>
      </c>
      <c r="AE66" s="1">
        <v>553</v>
      </c>
      <c r="AF66" s="1">
        <v>564</v>
      </c>
      <c r="AG66" s="1">
        <v>570</v>
      </c>
      <c r="AH66" s="1">
        <v>563</v>
      </c>
    </row>
    <row r="67" spans="2:28" ht="15">
      <c r="B67" s="3"/>
      <c r="C67" s="17" t="s">
        <v>427</v>
      </c>
      <c r="D67" s="13" t="s">
        <v>428</v>
      </c>
      <c r="E67" s="18" t="s">
        <v>429</v>
      </c>
      <c r="F67" s="1">
        <v>2001</v>
      </c>
      <c r="G67" s="17" t="s">
        <v>101</v>
      </c>
      <c r="H67" s="14" t="s">
        <v>102</v>
      </c>
      <c r="I67" s="14"/>
      <c r="J67" s="1">
        <f t="shared" si="40"/>
        <v>568</v>
      </c>
      <c r="K67" s="1">
        <f t="shared" si="41"/>
        <v>561</v>
      </c>
      <c r="L67" s="1">
        <f t="shared" si="42"/>
        <v>555</v>
      </c>
      <c r="M67" s="59">
        <f t="shared" si="43"/>
        <v>554</v>
      </c>
      <c r="N67" s="78">
        <f t="shared" si="44"/>
        <v>559.5</v>
      </c>
      <c r="T67" s="59"/>
      <c r="U67" s="78"/>
      <c r="X67" s="1">
        <v>554</v>
      </c>
      <c r="Y67" s="1">
        <v>555</v>
      </c>
      <c r="AA67" s="1">
        <v>561</v>
      </c>
      <c r="AB67" s="1">
        <v>568</v>
      </c>
    </row>
    <row r="68" spans="2:34" ht="15">
      <c r="B68" s="3"/>
      <c r="C68" s="17" t="s">
        <v>342</v>
      </c>
      <c r="D68" s="13" t="s">
        <v>343</v>
      </c>
      <c r="E68" s="18" t="s">
        <v>344</v>
      </c>
      <c r="F68" s="1">
        <v>2001</v>
      </c>
      <c r="G68" s="17" t="s">
        <v>162</v>
      </c>
      <c r="H68" s="1" t="s">
        <v>163</v>
      </c>
      <c r="J68" s="1">
        <f t="shared" si="40"/>
        <v>561</v>
      </c>
      <c r="K68" s="1">
        <f t="shared" si="41"/>
        <v>557</v>
      </c>
      <c r="L68" s="1">
        <f t="shared" si="42"/>
        <v>556</v>
      </c>
      <c r="M68" s="59">
        <f t="shared" si="43"/>
        <v>547</v>
      </c>
      <c r="N68" s="78">
        <f t="shared" si="44"/>
        <v>555.25</v>
      </c>
      <c r="T68" s="59"/>
      <c r="U68" s="78"/>
      <c r="Y68" s="1">
        <v>547</v>
      </c>
      <c r="AB68" s="1">
        <v>561</v>
      </c>
      <c r="AE68" s="1">
        <v>557</v>
      </c>
      <c r="AH68" s="1">
        <v>556</v>
      </c>
    </row>
    <row r="69" spans="2:31" ht="15">
      <c r="B69" s="3"/>
      <c r="C69" s="17" t="s">
        <v>319</v>
      </c>
      <c r="D69" s="13" t="s">
        <v>320</v>
      </c>
      <c r="E69" s="18" t="s">
        <v>51</v>
      </c>
      <c r="F69" s="1">
        <v>2001</v>
      </c>
      <c r="G69" s="17" t="s">
        <v>86</v>
      </c>
      <c r="H69" s="14" t="s">
        <v>222</v>
      </c>
      <c r="I69" s="14"/>
      <c r="J69" s="1">
        <f t="shared" si="40"/>
        <v>557</v>
      </c>
      <c r="K69" s="1">
        <f t="shared" si="41"/>
        <v>556</v>
      </c>
      <c r="L69" s="1">
        <f t="shared" si="42"/>
        <v>555</v>
      </c>
      <c r="M69" s="59">
        <f t="shared" si="43"/>
        <v>546</v>
      </c>
      <c r="N69" s="78">
        <f t="shared" si="44"/>
        <v>553.5</v>
      </c>
      <c r="T69" s="59"/>
      <c r="U69" s="78"/>
      <c r="Z69" s="1">
        <v>557</v>
      </c>
      <c r="AA69" s="1">
        <v>546</v>
      </c>
      <c r="AD69" s="1">
        <v>556</v>
      </c>
      <c r="AE69" s="1">
        <v>555</v>
      </c>
    </row>
    <row r="70" spans="2:33" ht="15">
      <c r="B70" s="3"/>
      <c r="C70" s="17" t="s">
        <v>550</v>
      </c>
      <c r="D70" s="13" t="s">
        <v>551</v>
      </c>
      <c r="E70" s="18" t="s">
        <v>552</v>
      </c>
      <c r="F70" s="1">
        <v>2001</v>
      </c>
      <c r="G70" s="17" t="s">
        <v>226</v>
      </c>
      <c r="H70" s="14" t="s">
        <v>227</v>
      </c>
      <c r="I70" s="14"/>
      <c r="J70" s="1">
        <f t="shared" si="40"/>
        <v>548</v>
      </c>
      <c r="K70" s="1">
        <f t="shared" si="41"/>
        <v>547</v>
      </c>
      <c r="L70" s="1">
        <f t="shared" si="42"/>
        <v>543</v>
      </c>
      <c r="M70" s="59">
        <f t="shared" si="43"/>
        <v>536</v>
      </c>
      <c r="N70" s="78">
        <f t="shared" si="44"/>
        <v>543.5</v>
      </c>
      <c r="T70" s="59"/>
      <c r="U70" s="78"/>
      <c r="W70" s="1">
        <v>536</v>
      </c>
      <c r="X70" s="1">
        <v>547</v>
      </c>
      <c r="Z70" s="1">
        <v>548</v>
      </c>
      <c r="AA70" s="1">
        <v>543</v>
      </c>
      <c r="AC70" s="1">
        <v>533</v>
      </c>
      <c r="AD70" s="1">
        <v>520</v>
      </c>
      <c r="AF70" s="1">
        <v>530</v>
      </c>
      <c r="AG70" s="1">
        <v>535</v>
      </c>
    </row>
    <row r="71" spans="2:30" ht="15">
      <c r="B71" s="3"/>
      <c r="C71" s="17" t="s">
        <v>469</v>
      </c>
      <c r="D71" s="13" t="s">
        <v>470</v>
      </c>
      <c r="E71" s="18" t="s">
        <v>217</v>
      </c>
      <c r="F71" s="1">
        <v>2000</v>
      </c>
      <c r="G71" s="17" t="s">
        <v>226</v>
      </c>
      <c r="H71" s="1" t="s">
        <v>227</v>
      </c>
      <c r="J71" s="1">
        <f t="shared" si="40"/>
        <v>548</v>
      </c>
      <c r="K71" s="1">
        <f t="shared" si="41"/>
        <v>547</v>
      </c>
      <c r="L71" s="1">
        <f t="shared" si="42"/>
        <v>539</v>
      </c>
      <c r="M71" s="59">
        <f t="shared" si="43"/>
        <v>539</v>
      </c>
      <c r="N71" s="78">
        <f t="shared" si="44"/>
        <v>543.25</v>
      </c>
      <c r="T71" s="59"/>
      <c r="U71" s="78"/>
      <c r="W71" s="1">
        <v>547</v>
      </c>
      <c r="X71" s="1">
        <v>548</v>
      </c>
      <c r="Z71" s="1">
        <v>539</v>
      </c>
      <c r="AA71" s="1">
        <v>527</v>
      </c>
      <c r="AC71" s="1">
        <v>534</v>
      </c>
      <c r="AD71" s="1">
        <v>539</v>
      </c>
    </row>
    <row r="72" spans="1:74" ht="15">
      <c r="A72" s="59"/>
      <c r="B72" s="60"/>
      <c r="C72" s="17" t="s">
        <v>560</v>
      </c>
      <c r="D72" s="13" t="s">
        <v>561</v>
      </c>
      <c r="E72" s="18" t="s">
        <v>562</v>
      </c>
      <c r="F72" s="1">
        <v>2001</v>
      </c>
      <c r="G72" s="17" t="s">
        <v>86</v>
      </c>
      <c r="H72" s="1" t="s">
        <v>563</v>
      </c>
      <c r="I72" s="59"/>
      <c r="J72" s="59">
        <f t="shared" si="40"/>
        <v>526</v>
      </c>
      <c r="K72" s="59" t="e">
        <f t="shared" si="41"/>
        <v>#NUM!</v>
      </c>
      <c r="L72" s="59" t="e">
        <f t="shared" si="42"/>
        <v>#NUM!</v>
      </c>
      <c r="M72" s="59" t="e">
        <f t="shared" si="43"/>
        <v>#NUM!</v>
      </c>
      <c r="N72" s="78" t="e">
        <f t="shared" si="44"/>
        <v>#NUM!</v>
      </c>
      <c r="T72" s="59"/>
      <c r="U72" s="78"/>
      <c r="V72" s="59"/>
      <c r="W72" s="59"/>
      <c r="X72" s="59">
        <v>526</v>
      </c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</row>
    <row r="73" spans="1:74" ht="15" hidden="1">
      <c r="A73" s="59"/>
      <c r="B73" s="60"/>
      <c r="C73" s="17" t="s">
        <v>364</v>
      </c>
      <c r="D73" s="13" t="s">
        <v>365</v>
      </c>
      <c r="E73" s="18" t="s">
        <v>347</v>
      </c>
      <c r="F73" s="1">
        <v>2000</v>
      </c>
      <c r="G73" s="17" t="s">
        <v>366</v>
      </c>
      <c r="H73" s="1" t="s">
        <v>367</v>
      </c>
      <c r="I73" s="59"/>
      <c r="J73" s="59" t="e">
        <f t="shared" si="40"/>
        <v>#NUM!</v>
      </c>
      <c r="K73" s="59" t="e">
        <f t="shared" si="41"/>
        <v>#NUM!</v>
      </c>
      <c r="L73" s="59" t="e">
        <f t="shared" si="42"/>
        <v>#NUM!</v>
      </c>
      <c r="M73" s="59" t="e">
        <f t="shared" si="43"/>
        <v>#NUM!</v>
      </c>
      <c r="N73" s="78" t="e">
        <f t="shared" si="44"/>
        <v>#NUM!</v>
      </c>
      <c r="T73" s="59"/>
      <c r="U73" s="7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</row>
    <row r="74" spans="2:21" ht="15" hidden="1">
      <c r="B74" s="60"/>
      <c r="C74" s="17" t="s">
        <v>164</v>
      </c>
      <c r="D74" s="13" t="s">
        <v>165</v>
      </c>
      <c r="E74" s="18" t="s">
        <v>166</v>
      </c>
      <c r="F74" s="1">
        <v>2000</v>
      </c>
      <c r="G74" s="17" t="s">
        <v>112</v>
      </c>
      <c r="H74" s="1" t="s">
        <v>0</v>
      </c>
      <c r="I74" s="14"/>
      <c r="J74" s="1" t="e">
        <f t="shared" si="40"/>
        <v>#NUM!</v>
      </c>
      <c r="K74" s="1" t="e">
        <f t="shared" si="41"/>
        <v>#NUM!</v>
      </c>
      <c r="L74" s="1" t="e">
        <f t="shared" si="42"/>
        <v>#NUM!</v>
      </c>
      <c r="M74" s="59" t="e">
        <f t="shared" si="43"/>
        <v>#NUM!</v>
      </c>
      <c r="N74" s="78" t="e">
        <f t="shared" si="44"/>
        <v>#NUM!</v>
      </c>
      <c r="T74" s="59"/>
      <c r="U74" s="78"/>
    </row>
    <row r="75" spans="2:21" ht="15" hidden="1">
      <c r="B75" s="60"/>
      <c r="C75" s="17" t="s">
        <v>345</v>
      </c>
      <c r="D75" s="13" t="s">
        <v>346</v>
      </c>
      <c r="E75" s="18" t="s">
        <v>32</v>
      </c>
      <c r="F75" s="1">
        <v>2000</v>
      </c>
      <c r="G75" s="17" t="s">
        <v>84</v>
      </c>
      <c r="H75" s="1" t="s">
        <v>85</v>
      </c>
      <c r="J75" s="1" t="e">
        <f t="shared" si="40"/>
        <v>#NUM!</v>
      </c>
      <c r="K75" s="1" t="e">
        <f t="shared" si="41"/>
        <v>#NUM!</v>
      </c>
      <c r="L75" s="1" t="e">
        <f t="shared" si="42"/>
        <v>#NUM!</v>
      </c>
      <c r="M75" s="59" t="e">
        <f t="shared" si="43"/>
        <v>#NUM!</v>
      </c>
      <c r="N75" s="78" t="e">
        <f t="shared" si="44"/>
        <v>#NUM!</v>
      </c>
      <c r="T75" s="59"/>
      <c r="U75" s="78"/>
    </row>
    <row r="76" spans="3:21" s="14" customFormat="1" ht="13.5">
      <c r="C76" s="17"/>
      <c r="D76" s="22"/>
      <c r="F76" s="17"/>
      <c r="G76" s="17"/>
      <c r="J76" s="1"/>
      <c r="K76" s="1"/>
      <c r="L76" s="1"/>
      <c r="M76" s="59"/>
      <c r="N76" s="78"/>
      <c r="O76" s="95"/>
      <c r="P76" s="95"/>
      <c r="Q76" s="1"/>
      <c r="R76" s="1"/>
      <c r="S76" s="1"/>
      <c r="T76" s="59"/>
      <c r="U76" s="78"/>
    </row>
    <row r="77" spans="1:21" s="9" customFormat="1" ht="15">
      <c r="A77" s="13" t="s">
        <v>487</v>
      </c>
      <c r="F77" s="50"/>
      <c r="H77" s="53"/>
      <c r="I77" s="38"/>
      <c r="J77" s="1"/>
      <c r="K77" s="1"/>
      <c r="L77" s="1"/>
      <c r="M77" s="59"/>
      <c r="N77" s="78"/>
      <c r="O77" s="94"/>
      <c r="P77" s="94"/>
      <c r="Q77" s="1"/>
      <c r="R77" s="1"/>
      <c r="S77" s="1"/>
      <c r="T77" s="59"/>
      <c r="U77" s="78"/>
    </row>
    <row r="78" spans="2:33" ht="15">
      <c r="B78" s="3"/>
      <c r="C78" s="17" t="s">
        <v>424</v>
      </c>
      <c r="D78" s="13" t="s">
        <v>425</v>
      </c>
      <c r="E78" s="18" t="s">
        <v>426</v>
      </c>
      <c r="F78" s="1">
        <v>2004</v>
      </c>
      <c r="G78" s="17" t="s">
        <v>83</v>
      </c>
      <c r="H78" s="1" t="s">
        <v>10</v>
      </c>
      <c r="J78" s="1">
        <f aca="true" t="shared" si="45" ref="J78:J89">LARGE(W78:AY78,1)</f>
        <v>571</v>
      </c>
      <c r="K78" s="1">
        <f aca="true" t="shared" si="46" ref="K78:K89">LARGE(W78:AY78,2)</f>
        <v>568</v>
      </c>
      <c r="L78" s="1">
        <f aca="true" t="shared" si="47" ref="L78:L89">LARGE(W78:AY78,3)</f>
        <v>567</v>
      </c>
      <c r="M78" s="59">
        <f aca="true" t="shared" si="48" ref="M78:M89">LARGE(W78:AY78,4)</f>
        <v>562</v>
      </c>
      <c r="N78" s="78">
        <f aca="true" t="shared" si="49" ref="N78:N89">AVERAGE(J78:M78)</f>
        <v>567</v>
      </c>
      <c r="T78" s="59"/>
      <c r="U78" s="78"/>
      <c r="W78" s="1">
        <v>559</v>
      </c>
      <c r="X78" s="1">
        <v>561</v>
      </c>
      <c r="Z78" s="1">
        <v>571</v>
      </c>
      <c r="AA78" s="1">
        <v>562</v>
      </c>
      <c r="AC78" s="1">
        <v>567</v>
      </c>
      <c r="AD78" s="1">
        <v>568</v>
      </c>
      <c r="AF78" s="1">
        <v>556</v>
      </c>
      <c r="AG78" s="1">
        <v>561</v>
      </c>
    </row>
    <row r="79" spans="2:33" ht="15">
      <c r="B79" s="3"/>
      <c r="C79" s="17" t="s">
        <v>564</v>
      </c>
      <c r="D79" s="13" t="s">
        <v>565</v>
      </c>
      <c r="E79" s="18" t="s">
        <v>566</v>
      </c>
      <c r="F79" s="1">
        <v>2005</v>
      </c>
      <c r="G79" s="17" t="s">
        <v>86</v>
      </c>
      <c r="H79" s="14" t="s">
        <v>563</v>
      </c>
      <c r="I79" s="14"/>
      <c r="J79" s="1">
        <f t="shared" si="45"/>
        <v>572</v>
      </c>
      <c r="K79" s="1">
        <f t="shared" si="46"/>
        <v>563</v>
      </c>
      <c r="L79" s="1">
        <f t="shared" si="47"/>
        <v>555</v>
      </c>
      <c r="M79" s="59">
        <f t="shared" si="48"/>
        <v>550</v>
      </c>
      <c r="N79" s="78">
        <f t="shared" si="49"/>
        <v>560</v>
      </c>
      <c r="T79" s="59"/>
      <c r="U79" s="78"/>
      <c r="X79" s="1">
        <v>572</v>
      </c>
      <c r="Y79" s="1">
        <v>563</v>
      </c>
      <c r="AA79" s="1">
        <v>555</v>
      </c>
      <c r="AF79" s="1">
        <v>543</v>
      </c>
      <c r="AG79" s="1">
        <v>550</v>
      </c>
    </row>
    <row r="80" spans="2:33" ht="15">
      <c r="B80" s="3"/>
      <c r="C80" s="17" t="s">
        <v>394</v>
      </c>
      <c r="D80" s="13" t="s">
        <v>395</v>
      </c>
      <c r="E80" s="18" t="s">
        <v>347</v>
      </c>
      <c r="F80" s="1">
        <v>2004</v>
      </c>
      <c r="G80" s="17" t="s">
        <v>83</v>
      </c>
      <c r="H80" s="1" t="s">
        <v>10</v>
      </c>
      <c r="J80" s="1">
        <f t="shared" si="45"/>
        <v>554</v>
      </c>
      <c r="K80" s="1">
        <f t="shared" si="46"/>
        <v>550</v>
      </c>
      <c r="L80" s="1">
        <f t="shared" si="47"/>
        <v>549</v>
      </c>
      <c r="M80" s="59">
        <f t="shared" si="48"/>
        <v>546</v>
      </c>
      <c r="N80" s="78">
        <f t="shared" si="49"/>
        <v>549.75</v>
      </c>
      <c r="T80" s="59"/>
      <c r="U80" s="78"/>
      <c r="W80" s="1">
        <v>546</v>
      </c>
      <c r="X80" s="1">
        <v>550</v>
      </c>
      <c r="AA80" s="1">
        <v>533</v>
      </c>
      <c r="AC80" s="1">
        <v>554</v>
      </c>
      <c r="AD80" s="1">
        <v>549</v>
      </c>
      <c r="AF80" s="1">
        <v>531</v>
      </c>
      <c r="AG80" s="1">
        <v>518</v>
      </c>
    </row>
    <row r="81" spans="2:31" ht="15">
      <c r="B81" s="3"/>
      <c r="C81" s="17" t="s">
        <v>255</v>
      </c>
      <c r="D81" s="13" t="s">
        <v>221</v>
      </c>
      <c r="E81" s="18" t="s">
        <v>211</v>
      </c>
      <c r="F81" s="1">
        <v>2002</v>
      </c>
      <c r="G81" s="17" t="s">
        <v>228</v>
      </c>
      <c r="H81" s="14" t="s">
        <v>218</v>
      </c>
      <c r="I81" s="14"/>
      <c r="J81" s="1">
        <f t="shared" si="45"/>
        <v>555</v>
      </c>
      <c r="K81" s="1">
        <f t="shared" si="46"/>
        <v>545</v>
      </c>
      <c r="L81" s="1">
        <f t="shared" si="47"/>
        <v>535</v>
      </c>
      <c r="M81" s="59">
        <f t="shared" si="48"/>
        <v>533</v>
      </c>
      <c r="N81" s="78">
        <f t="shared" si="49"/>
        <v>542</v>
      </c>
      <c r="T81" s="59"/>
      <c r="U81" s="78"/>
      <c r="X81" s="1">
        <v>535</v>
      </c>
      <c r="Y81" s="1">
        <v>555</v>
      </c>
      <c r="AB81" s="1">
        <v>545</v>
      </c>
      <c r="AD81" s="1">
        <v>533</v>
      </c>
      <c r="AE81" s="1">
        <v>529</v>
      </c>
    </row>
    <row r="82" spans="2:33" ht="15">
      <c r="B82" s="3"/>
      <c r="C82" s="17" t="s">
        <v>567</v>
      </c>
      <c r="D82" s="13" t="s">
        <v>568</v>
      </c>
      <c r="E82" s="18" t="s">
        <v>211</v>
      </c>
      <c r="F82" s="1">
        <v>2005</v>
      </c>
      <c r="G82" s="17" t="s">
        <v>204</v>
      </c>
      <c r="H82" s="14" t="s">
        <v>569</v>
      </c>
      <c r="I82" s="14"/>
      <c r="J82" s="1">
        <f t="shared" si="45"/>
        <v>544</v>
      </c>
      <c r="K82" s="1">
        <f t="shared" si="46"/>
        <v>540</v>
      </c>
      <c r="L82" s="1">
        <f t="shared" si="47"/>
        <v>530</v>
      </c>
      <c r="M82" s="59">
        <f t="shared" si="48"/>
        <v>530</v>
      </c>
      <c r="N82" s="78">
        <f t="shared" si="49"/>
        <v>536</v>
      </c>
      <c r="T82" s="59"/>
      <c r="U82" s="78"/>
      <c r="X82" s="1">
        <v>530</v>
      </c>
      <c r="Y82" s="1">
        <v>530</v>
      </c>
      <c r="AA82" s="1">
        <v>544</v>
      </c>
      <c r="AB82" s="1">
        <v>527</v>
      </c>
      <c r="AG82" s="1">
        <v>540</v>
      </c>
    </row>
    <row r="83" spans="2:33" ht="15">
      <c r="B83" s="3"/>
      <c r="C83" s="17" t="s">
        <v>381</v>
      </c>
      <c r="D83" s="13" t="s">
        <v>382</v>
      </c>
      <c r="E83" s="18" t="s">
        <v>383</v>
      </c>
      <c r="F83" s="1">
        <v>2003</v>
      </c>
      <c r="G83" s="17" t="s">
        <v>228</v>
      </c>
      <c r="H83" s="14" t="s">
        <v>218</v>
      </c>
      <c r="I83" s="14"/>
      <c r="J83" s="1">
        <f t="shared" si="45"/>
        <v>518</v>
      </c>
      <c r="K83" s="1">
        <f t="shared" si="46"/>
        <v>504</v>
      </c>
      <c r="L83" s="1">
        <f t="shared" si="47"/>
        <v>504</v>
      </c>
      <c r="M83" s="59">
        <f t="shared" si="48"/>
        <v>501</v>
      </c>
      <c r="N83" s="78">
        <f t="shared" si="49"/>
        <v>506.75</v>
      </c>
      <c r="T83" s="59"/>
      <c r="U83" s="78"/>
      <c r="X83" s="1">
        <v>504</v>
      </c>
      <c r="Y83" s="1">
        <v>504</v>
      </c>
      <c r="AA83" s="1">
        <v>501</v>
      </c>
      <c r="AG83" s="1">
        <v>518</v>
      </c>
    </row>
    <row r="84" spans="2:34" ht="15">
      <c r="B84" s="3"/>
      <c r="C84" s="17" t="s">
        <v>444</v>
      </c>
      <c r="D84" s="13" t="s">
        <v>445</v>
      </c>
      <c r="E84" s="18" t="s">
        <v>446</v>
      </c>
      <c r="F84" s="1">
        <v>2003</v>
      </c>
      <c r="G84" s="17" t="s">
        <v>162</v>
      </c>
      <c r="H84" s="14" t="s">
        <v>163</v>
      </c>
      <c r="I84" s="14"/>
      <c r="J84" s="1">
        <f t="shared" si="45"/>
        <v>551</v>
      </c>
      <c r="K84" s="1">
        <f t="shared" si="46"/>
        <v>538</v>
      </c>
      <c r="L84" s="1">
        <f t="shared" si="47"/>
        <v>534</v>
      </c>
      <c r="M84" s="59" t="e">
        <f t="shared" si="48"/>
        <v>#NUM!</v>
      </c>
      <c r="N84" s="78" t="e">
        <f t="shared" si="49"/>
        <v>#NUM!</v>
      </c>
      <c r="T84" s="59"/>
      <c r="U84" s="78"/>
      <c r="AB84" s="1">
        <v>538</v>
      </c>
      <c r="AE84" s="1">
        <v>551</v>
      </c>
      <c r="AH84" s="1">
        <v>534</v>
      </c>
    </row>
    <row r="85" spans="2:28" ht="15">
      <c r="B85" s="3"/>
      <c r="C85" s="61" t="s">
        <v>653</v>
      </c>
      <c r="D85" s="62" t="s">
        <v>654</v>
      </c>
      <c r="E85" s="103" t="s">
        <v>347</v>
      </c>
      <c r="F85" s="17">
        <v>2004</v>
      </c>
      <c r="G85" s="101" t="s">
        <v>84</v>
      </c>
      <c r="H85" s="102" t="s">
        <v>85</v>
      </c>
      <c r="I85" s="14"/>
      <c r="J85" s="1">
        <f t="shared" si="45"/>
        <v>527</v>
      </c>
      <c r="K85" s="1">
        <f t="shared" si="46"/>
        <v>501</v>
      </c>
      <c r="L85" s="1" t="e">
        <f t="shared" si="47"/>
        <v>#NUM!</v>
      </c>
      <c r="M85" s="59" t="e">
        <f t="shared" si="48"/>
        <v>#NUM!</v>
      </c>
      <c r="N85" s="78" t="e">
        <f t="shared" si="49"/>
        <v>#NUM!</v>
      </c>
      <c r="T85" s="59"/>
      <c r="U85" s="78"/>
      <c r="AA85" s="1">
        <v>501</v>
      </c>
      <c r="AB85" s="1">
        <v>527</v>
      </c>
    </row>
    <row r="86" spans="2:25" ht="15">
      <c r="B86" s="3"/>
      <c r="C86" s="17" t="s">
        <v>321</v>
      </c>
      <c r="D86" s="13" t="s">
        <v>322</v>
      </c>
      <c r="E86" s="18" t="s">
        <v>304</v>
      </c>
      <c r="F86" s="1">
        <v>2002</v>
      </c>
      <c r="G86" s="17" t="s">
        <v>228</v>
      </c>
      <c r="H86" s="14" t="s">
        <v>218</v>
      </c>
      <c r="I86" s="14"/>
      <c r="J86" s="1">
        <f t="shared" si="45"/>
        <v>524</v>
      </c>
      <c r="K86" s="1">
        <f t="shared" si="46"/>
        <v>522</v>
      </c>
      <c r="L86" s="1" t="e">
        <f t="shared" si="47"/>
        <v>#NUM!</v>
      </c>
      <c r="M86" s="59" t="e">
        <f t="shared" si="48"/>
        <v>#NUM!</v>
      </c>
      <c r="N86" s="78" t="e">
        <f t="shared" si="49"/>
        <v>#NUM!</v>
      </c>
      <c r="T86" s="59"/>
      <c r="U86" s="78"/>
      <c r="X86" s="1">
        <v>524</v>
      </c>
      <c r="Y86" s="1">
        <v>522</v>
      </c>
    </row>
    <row r="87" spans="2:34" ht="15">
      <c r="B87" s="3"/>
      <c r="C87" s="17" t="s">
        <v>463</v>
      </c>
      <c r="D87" s="13" t="s">
        <v>464</v>
      </c>
      <c r="E87" s="18" t="s">
        <v>326</v>
      </c>
      <c r="F87" s="1">
        <v>2004</v>
      </c>
      <c r="G87" s="17" t="s">
        <v>392</v>
      </c>
      <c r="H87" s="14" t="s">
        <v>393</v>
      </c>
      <c r="I87" s="14"/>
      <c r="J87" s="1">
        <f t="shared" si="45"/>
        <v>522</v>
      </c>
      <c r="K87" s="1">
        <f t="shared" si="46"/>
        <v>478</v>
      </c>
      <c r="L87" s="1">
        <f t="shared" si="47"/>
        <v>462</v>
      </c>
      <c r="M87" s="59" t="e">
        <f t="shared" si="48"/>
        <v>#NUM!</v>
      </c>
      <c r="N87" s="78" t="e">
        <f t="shared" si="49"/>
        <v>#NUM!</v>
      </c>
      <c r="T87" s="59"/>
      <c r="U87" s="78"/>
      <c r="AB87" s="1">
        <v>522</v>
      </c>
      <c r="AG87" s="1">
        <v>462</v>
      </c>
      <c r="AH87" s="1">
        <v>478</v>
      </c>
    </row>
    <row r="88" spans="2:25" ht="15">
      <c r="B88" s="3"/>
      <c r="C88" s="17" t="s">
        <v>604</v>
      </c>
      <c r="D88" s="13" t="s">
        <v>605</v>
      </c>
      <c r="E88" s="18" t="s">
        <v>51</v>
      </c>
      <c r="F88" s="1">
        <v>2002</v>
      </c>
      <c r="G88" s="17" t="s">
        <v>296</v>
      </c>
      <c r="H88" s="14" t="s">
        <v>297</v>
      </c>
      <c r="I88" s="14"/>
      <c r="J88" s="1">
        <f t="shared" si="45"/>
        <v>520</v>
      </c>
      <c r="K88" s="1" t="e">
        <f t="shared" si="46"/>
        <v>#NUM!</v>
      </c>
      <c r="L88" s="1" t="e">
        <f t="shared" si="47"/>
        <v>#NUM!</v>
      </c>
      <c r="M88" s="59" t="e">
        <f t="shared" si="48"/>
        <v>#NUM!</v>
      </c>
      <c r="N88" s="78" t="e">
        <f t="shared" si="49"/>
        <v>#NUM!</v>
      </c>
      <c r="T88" s="59"/>
      <c r="U88" s="78"/>
      <c r="Y88" s="1">
        <v>520</v>
      </c>
    </row>
    <row r="89" spans="2:21" ht="15" hidden="1">
      <c r="B89" s="3"/>
      <c r="C89" s="17" t="s">
        <v>256</v>
      </c>
      <c r="D89" s="13" t="s">
        <v>219</v>
      </c>
      <c r="E89" s="18" t="s">
        <v>220</v>
      </c>
      <c r="F89" s="1">
        <v>2002</v>
      </c>
      <c r="G89" s="17" t="s">
        <v>228</v>
      </c>
      <c r="H89" s="14" t="s">
        <v>218</v>
      </c>
      <c r="I89" s="14"/>
      <c r="J89" s="1" t="e">
        <f t="shared" si="45"/>
        <v>#NUM!</v>
      </c>
      <c r="K89" s="1" t="e">
        <f t="shared" si="46"/>
        <v>#NUM!</v>
      </c>
      <c r="L89" s="1" t="e">
        <f t="shared" si="47"/>
        <v>#NUM!</v>
      </c>
      <c r="M89" s="59" t="e">
        <f t="shared" si="48"/>
        <v>#NUM!</v>
      </c>
      <c r="N89" s="78" t="e">
        <f t="shared" si="49"/>
        <v>#NUM!</v>
      </c>
      <c r="T89" s="59"/>
      <c r="U89" s="78"/>
    </row>
    <row r="90" spans="2:21" ht="15">
      <c r="B90" s="3"/>
      <c r="C90" s="17"/>
      <c r="D90" s="13"/>
      <c r="E90" s="18"/>
      <c r="G90" s="17"/>
      <c r="H90" s="14"/>
      <c r="I90" s="14"/>
      <c r="M90" s="59"/>
      <c r="N90" s="78"/>
      <c r="T90" s="59"/>
      <c r="U90" s="78"/>
    </row>
    <row r="91" spans="1:21" s="9" customFormat="1" ht="15">
      <c r="A91" s="13" t="s">
        <v>488</v>
      </c>
      <c r="F91" s="50"/>
      <c r="H91" s="38"/>
      <c r="I91" s="38"/>
      <c r="J91" s="1"/>
      <c r="K91" s="1"/>
      <c r="L91" s="1"/>
      <c r="M91" s="59"/>
      <c r="N91" s="78"/>
      <c r="O91" s="94"/>
      <c r="P91" s="94"/>
      <c r="Q91" s="1"/>
      <c r="R91" s="1"/>
      <c r="S91" s="1"/>
      <c r="T91" s="59"/>
      <c r="U91" s="78"/>
    </row>
    <row r="92" spans="2:33" ht="15">
      <c r="B92" s="3"/>
      <c r="C92" s="17" t="s">
        <v>553</v>
      </c>
      <c r="D92" s="13" t="s">
        <v>554</v>
      </c>
      <c r="E92" s="18" t="s">
        <v>555</v>
      </c>
      <c r="F92" s="1">
        <v>2002</v>
      </c>
      <c r="G92" s="17" t="s">
        <v>556</v>
      </c>
      <c r="H92" s="1" t="s">
        <v>557</v>
      </c>
      <c r="J92" s="1">
        <f>LARGE(W92:AY92,1)</f>
        <v>540</v>
      </c>
      <c r="K92" s="1">
        <f>LARGE(W92:AY92,2)</f>
        <v>539</v>
      </c>
      <c r="L92" s="1">
        <f>LARGE(W92:AY92,3)</f>
        <v>521</v>
      </c>
      <c r="M92" s="59">
        <f>LARGE(W92:AY92,4)</f>
        <v>519</v>
      </c>
      <c r="N92" s="78">
        <f>AVERAGE(J92:M92)</f>
        <v>529.75</v>
      </c>
      <c r="T92" s="59"/>
      <c r="U92" s="78"/>
      <c r="W92" s="1">
        <v>519</v>
      </c>
      <c r="X92" s="1">
        <v>519</v>
      </c>
      <c r="Z92" s="1">
        <v>514</v>
      </c>
      <c r="AA92" s="1">
        <v>540</v>
      </c>
      <c r="AC92" s="1">
        <v>518</v>
      </c>
      <c r="AD92" s="1">
        <v>539</v>
      </c>
      <c r="AF92" s="1">
        <v>518</v>
      </c>
      <c r="AG92" s="1">
        <v>521</v>
      </c>
    </row>
    <row r="93" spans="2:33" ht="15">
      <c r="B93" s="3"/>
      <c r="C93" s="98" t="s">
        <v>338</v>
      </c>
      <c r="D93" s="99" t="s">
        <v>339</v>
      </c>
      <c r="E93" s="100" t="s">
        <v>340</v>
      </c>
      <c r="F93" s="98">
        <v>2003</v>
      </c>
      <c r="G93" s="101" t="s">
        <v>204</v>
      </c>
      <c r="H93" s="102" t="s">
        <v>569</v>
      </c>
      <c r="J93" s="1">
        <f>LARGE(W93:AY93,1)</f>
        <v>518</v>
      </c>
      <c r="K93" s="1">
        <f>LARGE(W93:AY93,2)</f>
        <v>513</v>
      </c>
      <c r="L93" s="1">
        <f>LARGE(W93:AY93,3)</f>
        <v>510</v>
      </c>
      <c r="M93" s="59">
        <f>LARGE(W93:AY93,4)</f>
        <v>501</v>
      </c>
      <c r="N93" s="78">
        <f>AVERAGE(J93:M93)</f>
        <v>510.5</v>
      </c>
      <c r="T93" s="59"/>
      <c r="U93" s="78"/>
      <c r="AA93" s="1">
        <v>518</v>
      </c>
      <c r="AB93" s="1">
        <v>513</v>
      </c>
      <c r="AE93" s="1">
        <v>501</v>
      </c>
      <c r="AG93" s="1">
        <v>510</v>
      </c>
    </row>
    <row r="94" spans="2:28" ht="15">
      <c r="B94" s="3"/>
      <c r="C94" s="17" t="s">
        <v>330</v>
      </c>
      <c r="D94" s="13" t="s">
        <v>331</v>
      </c>
      <c r="E94" s="18" t="s">
        <v>332</v>
      </c>
      <c r="F94" s="1">
        <v>2002</v>
      </c>
      <c r="G94" s="17" t="s">
        <v>84</v>
      </c>
      <c r="H94" s="14" t="s">
        <v>85</v>
      </c>
      <c r="J94" s="1">
        <f>LARGE(W94:AY94,1)</f>
        <v>492</v>
      </c>
      <c r="K94" s="1">
        <f>LARGE(W94:AY94,2)</f>
        <v>491</v>
      </c>
      <c r="L94" s="1" t="e">
        <f>LARGE(W94:AY94,3)</f>
        <v>#NUM!</v>
      </c>
      <c r="M94" s="59" t="e">
        <f>LARGE(W94:AY94,4)</f>
        <v>#NUM!</v>
      </c>
      <c r="N94" s="78" t="e">
        <f>AVERAGE(J94:M94)</f>
        <v>#NUM!</v>
      </c>
      <c r="T94" s="59"/>
      <c r="U94" s="78"/>
      <c r="Y94" s="1">
        <v>491</v>
      </c>
      <c r="AB94" s="1">
        <v>492</v>
      </c>
    </row>
    <row r="95" spans="2:21" ht="15" hidden="1">
      <c r="B95" s="3"/>
      <c r="C95" s="17" t="s">
        <v>323</v>
      </c>
      <c r="D95" s="13" t="s">
        <v>324</v>
      </c>
      <c r="E95" s="18" t="s">
        <v>325</v>
      </c>
      <c r="F95" s="1">
        <v>2002</v>
      </c>
      <c r="G95" s="17" t="s">
        <v>86</v>
      </c>
      <c r="H95" s="1" t="s">
        <v>222</v>
      </c>
      <c r="J95" s="1" t="e">
        <f>LARGE(W95:AY95,1)</f>
        <v>#NUM!</v>
      </c>
      <c r="K95" s="1" t="e">
        <f>LARGE(W95:AY95,2)</f>
        <v>#NUM!</v>
      </c>
      <c r="L95" s="1" t="e">
        <f>LARGE(W95:AY95,3)</f>
        <v>#NUM!</v>
      </c>
      <c r="M95" s="59" t="e">
        <f>LARGE(W95:AY95,4)</f>
        <v>#NUM!</v>
      </c>
      <c r="N95" s="78" t="e">
        <f>AVERAGE(J95:M95)</f>
        <v>#NUM!</v>
      </c>
      <c r="T95" s="59"/>
      <c r="U95" s="78"/>
    </row>
    <row r="96" spans="2:21" ht="15" hidden="1">
      <c r="B96" s="3"/>
      <c r="C96" s="17" t="s">
        <v>373</v>
      </c>
      <c r="D96" s="13" t="s">
        <v>374</v>
      </c>
      <c r="E96" s="18" t="s">
        <v>375</v>
      </c>
      <c r="F96" s="1">
        <v>2002</v>
      </c>
      <c r="G96" s="17" t="s">
        <v>83</v>
      </c>
      <c r="H96" s="1" t="s">
        <v>10</v>
      </c>
      <c r="J96" s="1" t="e">
        <f>LARGE(W96:AY96,1)</f>
        <v>#NUM!</v>
      </c>
      <c r="K96" s="1" t="e">
        <f>LARGE(W96:AY96,2)</f>
        <v>#NUM!</v>
      </c>
      <c r="L96" s="1" t="e">
        <f>LARGE(W96:AY96,3)</f>
        <v>#NUM!</v>
      </c>
      <c r="M96" s="59" t="e">
        <f>LARGE(W96:AY96,4)</f>
        <v>#NUM!</v>
      </c>
      <c r="N96" s="78" t="e">
        <f>AVERAGE(J96:M96)</f>
        <v>#NUM!</v>
      </c>
      <c r="T96" s="59"/>
      <c r="U96" s="78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9" ht="13.5">
      <c r="B109" s="3"/>
    </row>
    <row r="116" spans="3:7" ht="15">
      <c r="C116" s="17"/>
      <c r="D116" s="13"/>
      <c r="E116" s="18"/>
      <c r="G116" s="17"/>
    </row>
  </sheetData>
  <sheetProtection password="9E99" sheet="1" objects="1" scenarios="1"/>
  <mergeCells count="2">
    <mergeCell ref="J2:N2"/>
    <mergeCell ref="Q2:U2"/>
  </mergeCells>
  <printOptions horizontalCentered="1"/>
  <pageMargins left="0.3937007874015748" right="0.3937007874015748" top="0.4330708661417323" bottom="0.5118110236220472" header="0.2755905511811024" footer="0.2362204724409449"/>
  <pageSetup fitToHeight="2" fitToWidth="1" horizontalDpi="600" verticalDpi="600" orientation="landscape" paperSize="9" scale="90" r:id="rId1"/>
  <headerFooter alignWithMargins="0">
    <oddFooter>&amp;L&amp;8&amp;Z&amp;F
&amp;A&amp;C&amp;P z &amp;N&amp;R&amp;8&amp;D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7"/>
  <sheetViews>
    <sheetView zoomScale="80" zoomScaleNormal="80" zoomScaleSheetLayoutView="100" zoomScalePageLayoutView="0" workbookViewId="0" topLeftCell="A1">
      <selection activeCell="C84" sqref="C84"/>
    </sheetView>
  </sheetViews>
  <sheetFormatPr defaultColWidth="9.140625" defaultRowHeight="12.75" outlineLevelCol="1"/>
  <cols>
    <col min="1" max="1" width="1.1484375" style="1" customWidth="1"/>
    <col min="2" max="2" width="4.421875" style="1" bestFit="1" customWidth="1"/>
    <col min="3" max="3" width="8.8515625" style="1" bestFit="1" customWidth="1"/>
    <col min="4" max="4" width="22.421875" style="1" bestFit="1" customWidth="1"/>
    <col min="5" max="5" width="10.7109375" style="1" customWidth="1"/>
    <col min="6" max="6" width="6.140625" style="1" customWidth="1"/>
    <col min="7" max="7" width="7.8515625" style="1" customWidth="1"/>
    <col min="8" max="8" width="29.140625" style="14" customWidth="1"/>
    <col min="9" max="9" width="4.8515625" style="1" customWidth="1"/>
    <col min="10" max="13" width="6.7109375" style="1" customWidth="1"/>
    <col min="14" max="14" width="9.140625" style="74" customWidth="1"/>
    <col min="15" max="16" width="4.00390625" style="93" customWidth="1"/>
    <col min="17" max="20" width="6.7109375" style="1" customWidth="1" outlineLevel="1"/>
    <col min="21" max="21" width="2.00390625" style="1" customWidth="1" outlineLevel="1"/>
    <col min="22" max="29" width="6.7109375" style="1" customWidth="1" outlineLevel="1"/>
    <col min="30" max="30" width="9.00390625" style="0" customWidth="1"/>
    <col min="31" max="16384" width="9.140625" style="1" customWidth="1"/>
  </cols>
  <sheetData>
    <row r="1" spans="1:16" s="9" customFormat="1" ht="8.25" customHeight="1">
      <c r="A1" s="111"/>
      <c r="B1" s="111"/>
      <c r="C1" s="111"/>
      <c r="D1" s="111"/>
      <c r="E1" s="111"/>
      <c r="F1" s="111"/>
      <c r="G1" s="111"/>
      <c r="H1" s="111"/>
      <c r="N1" s="75"/>
      <c r="O1" s="94"/>
      <c r="P1" s="94"/>
    </row>
    <row r="2" spans="2:29" s="9" customFormat="1" ht="18">
      <c r="B2" s="13"/>
      <c r="E2" s="13"/>
      <c r="F2" s="13"/>
      <c r="G2" s="13"/>
      <c r="H2" s="22"/>
      <c r="J2" s="108" t="s">
        <v>308</v>
      </c>
      <c r="K2" s="109"/>
      <c r="L2" s="109"/>
      <c r="M2" s="109"/>
      <c r="N2" s="110"/>
      <c r="O2" s="94"/>
      <c r="P2" s="94"/>
      <c r="Q2" s="23" t="s">
        <v>492</v>
      </c>
      <c r="R2" s="23" t="s">
        <v>650</v>
      </c>
      <c r="S2" s="23" t="s">
        <v>651</v>
      </c>
      <c r="T2" s="23" t="s">
        <v>652</v>
      </c>
      <c r="V2" s="9">
        <v>2018</v>
      </c>
      <c r="W2" s="9">
        <v>2018</v>
      </c>
      <c r="X2" s="9">
        <v>2018</v>
      </c>
      <c r="Y2" s="9">
        <v>2018</v>
      </c>
      <c r="Z2" s="9">
        <v>2018</v>
      </c>
      <c r="AA2" s="9">
        <v>2018</v>
      </c>
      <c r="AB2" s="9">
        <v>2018</v>
      </c>
      <c r="AC2" s="9">
        <v>2018</v>
      </c>
    </row>
    <row r="3" spans="2:29" s="9" customFormat="1" ht="171" customHeight="1">
      <c r="B3" s="13"/>
      <c r="E3" s="13"/>
      <c r="F3" s="13"/>
      <c r="G3" s="13"/>
      <c r="H3" s="13"/>
      <c r="J3" s="52" t="s">
        <v>269</v>
      </c>
      <c r="K3" s="52" t="s">
        <v>270</v>
      </c>
      <c r="L3" s="52" t="s">
        <v>271</v>
      </c>
      <c r="M3" s="52" t="s">
        <v>504</v>
      </c>
      <c r="N3" s="76" t="s">
        <v>272</v>
      </c>
      <c r="O3" s="91" t="s">
        <v>480</v>
      </c>
      <c r="P3" s="91"/>
      <c r="Q3" s="52" t="s">
        <v>489</v>
      </c>
      <c r="R3" s="52" t="s">
        <v>417</v>
      </c>
      <c r="S3" s="52" t="s">
        <v>490</v>
      </c>
      <c r="T3" s="52" t="s">
        <v>491</v>
      </c>
      <c r="V3" s="52" t="s">
        <v>671</v>
      </c>
      <c r="W3" s="52" t="s">
        <v>517</v>
      </c>
      <c r="X3" s="52" t="s">
        <v>518</v>
      </c>
      <c r="Y3" s="52" t="s">
        <v>520</v>
      </c>
      <c r="Z3" s="52" t="s">
        <v>503</v>
      </c>
      <c r="AA3" s="52" t="s">
        <v>649</v>
      </c>
      <c r="AB3" s="52" t="s">
        <v>539</v>
      </c>
      <c r="AC3" s="52" t="s">
        <v>545</v>
      </c>
    </row>
    <row r="4" spans="10:14" ht="19.5" customHeight="1">
      <c r="J4" s="104"/>
      <c r="K4" s="104"/>
      <c r="L4" s="104"/>
      <c r="M4" s="104"/>
      <c r="N4" s="105"/>
    </row>
    <row r="5" ht="15.75" customHeight="1"/>
    <row r="6" spans="2:16" s="7" customFormat="1" ht="10.5">
      <c r="B6" s="12" t="s">
        <v>69</v>
      </c>
      <c r="C6" s="12" t="s">
        <v>76</v>
      </c>
      <c r="D6" s="5" t="s">
        <v>77</v>
      </c>
      <c r="E6" s="5" t="s">
        <v>78</v>
      </c>
      <c r="F6" s="6" t="s">
        <v>79</v>
      </c>
      <c r="G6" s="8" t="s">
        <v>80</v>
      </c>
      <c r="H6" s="25" t="s">
        <v>70</v>
      </c>
      <c r="N6" s="79"/>
      <c r="O6" s="92"/>
      <c r="P6" s="92"/>
    </row>
    <row r="7" spans="2:16" s="7" customFormat="1" ht="4.5" customHeight="1">
      <c r="B7" s="39"/>
      <c r="C7" s="39"/>
      <c r="D7" s="42"/>
      <c r="E7" s="42"/>
      <c r="F7" s="49"/>
      <c r="G7" s="40"/>
      <c r="H7" s="41"/>
      <c r="N7" s="79"/>
      <c r="O7" s="92"/>
      <c r="P7" s="92"/>
    </row>
    <row r="8" spans="1:16" s="7" customFormat="1" ht="15">
      <c r="A8" s="13" t="s">
        <v>72</v>
      </c>
      <c r="B8" s="13"/>
      <c r="C8" s="9"/>
      <c r="D8" s="9"/>
      <c r="E8" s="9"/>
      <c r="F8" s="50"/>
      <c r="G8" s="9"/>
      <c r="H8" s="53" t="s">
        <v>762</v>
      </c>
      <c r="N8" s="79"/>
      <c r="O8" s="92"/>
      <c r="P8" s="92"/>
    </row>
    <row r="9" spans="2:27" s="59" customFormat="1" ht="15">
      <c r="B9" s="60"/>
      <c r="C9" s="61" t="s">
        <v>159</v>
      </c>
      <c r="D9" s="62" t="s">
        <v>160</v>
      </c>
      <c r="E9" s="63" t="s">
        <v>161</v>
      </c>
      <c r="F9" s="59">
        <v>1992</v>
      </c>
      <c r="G9" s="61" t="s">
        <v>87</v>
      </c>
      <c r="H9" s="65" t="s">
        <v>88</v>
      </c>
      <c r="J9" s="59">
        <f aca="true" t="shared" si="0" ref="J9:J51">LARGE(Q9:AC9,1)</f>
        <v>626.3</v>
      </c>
      <c r="K9" s="59">
        <f aca="true" t="shared" si="1" ref="K9:K51">LARGE(Q9:AC9,2)</f>
        <v>625.1</v>
      </c>
      <c r="L9" s="64">
        <f aca="true" t="shared" si="2" ref="L9:L51">LARGE(Q9:AC9,3)</f>
        <v>624.1</v>
      </c>
      <c r="M9" s="1">
        <f aca="true" t="shared" si="3" ref="M9:M51">LARGE(Q9:AC9,4)</f>
        <v>622.9</v>
      </c>
      <c r="N9" s="78">
        <f aca="true" t="shared" si="4" ref="N9:N51">AVERAGE(J9:M9)</f>
        <v>624.6</v>
      </c>
      <c r="O9" s="93" t="s">
        <v>655</v>
      </c>
      <c r="P9" s="93"/>
      <c r="R9" s="59">
        <v>622.9</v>
      </c>
      <c r="S9" s="59">
        <v>624.1</v>
      </c>
      <c r="V9" s="59">
        <v>625.1</v>
      </c>
      <c r="W9" s="59">
        <v>626.3</v>
      </c>
      <c r="Z9" s="59">
        <v>621.5</v>
      </c>
      <c r="AA9" s="59">
        <v>621.9</v>
      </c>
    </row>
    <row r="10" spans="2:30" s="59" customFormat="1" ht="15">
      <c r="B10" s="60"/>
      <c r="C10" s="61" t="s">
        <v>106</v>
      </c>
      <c r="D10" s="62" t="s">
        <v>53</v>
      </c>
      <c r="E10" s="63" t="s">
        <v>54</v>
      </c>
      <c r="F10" s="59">
        <v>1996</v>
      </c>
      <c r="G10" s="61" t="s">
        <v>81</v>
      </c>
      <c r="H10" s="65" t="s">
        <v>82</v>
      </c>
      <c r="J10" s="59">
        <f t="shared" si="0"/>
        <v>621.9</v>
      </c>
      <c r="K10" s="59">
        <f t="shared" si="1"/>
        <v>619.7</v>
      </c>
      <c r="L10" s="64">
        <f t="shared" si="2"/>
        <v>616.1</v>
      </c>
      <c r="M10" s="1">
        <f t="shared" si="3"/>
        <v>614</v>
      </c>
      <c r="N10" s="78">
        <f t="shared" si="4"/>
        <v>617.925</v>
      </c>
      <c r="O10" s="93"/>
      <c r="P10" s="93"/>
      <c r="Q10" s="1">
        <v>621.9</v>
      </c>
      <c r="R10" s="59">
        <v>616.1</v>
      </c>
      <c r="S10" s="59">
        <v>614</v>
      </c>
      <c r="Y10" s="1"/>
      <c r="Z10" s="59">
        <v>619.7</v>
      </c>
      <c r="AD10"/>
    </row>
    <row r="11" spans="1:30" s="59" customFormat="1" ht="15">
      <c r="A11" s="1"/>
      <c r="B11" s="60"/>
      <c r="C11" s="17" t="s">
        <v>202</v>
      </c>
      <c r="D11" s="13" t="s">
        <v>203</v>
      </c>
      <c r="E11" s="18" t="s">
        <v>37</v>
      </c>
      <c r="F11" s="1">
        <v>1966</v>
      </c>
      <c r="G11" s="17" t="s">
        <v>87</v>
      </c>
      <c r="H11" s="14" t="s">
        <v>88</v>
      </c>
      <c r="I11" s="1"/>
      <c r="J11" s="59">
        <f t="shared" si="0"/>
        <v>617.7</v>
      </c>
      <c r="K11" s="59">
        <f t="shared" si="1"/>
        <v>616.4</v>
      </c>
      <c r="L11" s="64">
        <f t="shared" si="2"/>
        <v>615.8</v>
      </c>
      <c r="M11" s="1">
        <f t="shared" si="3"/>
        <v>615.5</v>
      </c>
      <c r="N11" s="78">
        <f t="shared" si="4"/>
        <v>616.3499999999999</v>
      </c>
      <c r="O11" s="93"/>
      <c r="P11" s="93"/>
      <c r="Q11" s="1">
        <v>616.4</v>
      </c>
      <c r="R11" s="1">
        <v>615.8</v>
      </c>
      <c r="S11" s="1">
        <v>615.5</v>
      </c>
      <c r="T11" s="1">
        <v>617.7</v>
      </c>
      <c r="U11" s="1"/>
      <c r="V11" s="1"/>
      <c r="W11" s="1"/>
      <c r="X11" s="1"/>
      <c r="Y11" s="1"/>
      <c r="Z11" s="1"/>
      <c r="AA11" s="1"/>
      <c r="AB11" s="1"/>
      <c r="AC11" s="1"/>
      <c r="AD11"/>
    </row>
    <row r="12" spans="1:30" s="59" customFormat="1" ht="15">
      <c r="A12" s="1"/>
      <c r="B12" s="60"/>
      <c r="C12" s="17" t="s">
        <v>105</v>
      </c>
      <c r="D12" s="13" t="s">
        <v>36</v>
      </c>
      <c r="E12" s="18" t="s">
        <v>7</v>
      </c>
      <c r="F12" s="1">
        <v>1996</v>
      </c>
      <c r="G12" s="17" t="s">
        <v>81</v>
      </c>
      <c r="H12" s="14" t="s">
        <v>82</v>
      </c>
      <c r="I12" s="1"/>
      <c r="J12" s="59">
        <f t="shared" si="0"/>
        <v>619.4</v>
      </c>
      <c r="K12" s="59">
        <f t="shared" si="1"/>
        <v>617.3</v>
      </c>
      <c r="L12" s="64">
        <f t="shared" si="2"/>
        <v>617.3</v>
      </c>
      <c r="M12" s="1">
        <f t="shared" si="3"/>
        <v>607.5</v>
      </c>
      <c r="N12" s="78">
        <f t="shared" si="4"/>
        <v>615.375</v>
      </c>
      <c r="O12" s="93"/>
      <c r="P12" s="93"/>
      <c r="Q12" s="1">
        <v>617.3</v>
      </c>
      <c r="R12" s="1">
        <v>607.5</v>
      </c>
      <c r="S12" s="1">
        <v>617.3</v>
      </c>
      <c r="T12" s="1"/>
      <c r="U12" s="1"/>
      <c r="V12" s="1"/>
      <c r="W12" s="1"/>
      <c r="X12" s="1"/>
      <c r="Y12" s="1"/>
      <c r="Z12" s="1">
        <v>619.4</v>
      </c>
      <c r="AA12" s="1"/>
      <c r="AB12" s="1"/>
      <c r="AC12" s="1"/>
      <c r="AD12"/>
    </row>
    <row r="13" spans="2:20" ht="15">
      <c r="B13" s="60"/>
      <c r="C13" s="17" t="s">
        <v>92</v>
      </c>
      <c r="D13" s="13" t="s">
        <v>26</v>
      </c>
      <c r="E13" s="18" t="s">
        <v>2</v>
      </c>
      <c r="F13" s="1">
        <v>1973</v>
      </c>
      <c r="G13" s="17" t="s">
        <v>87</v>
      </c>
      <c r="H13" s="14" t="s">
        <v>88</v>
      </c>
      <c r="J13" s="59">
        <f t="shared" si="0"/>
        <v>614</v>
      </c>
      <c r="K13" s="59">
        <f t="shared" si="1"/>
        <v>612.9</v>
      </c>
      <c r="L13" s="64">
        <f t="shared" si="2"/>
        <v>612.7</v>
      </c>
      <c r="M13" s="1">
        <f t="shared" si="3"/>
        <v>600.9</v>
      </c>
      <c r="N13" s="78">
        <f t="shared" si="4"/>
        <v>610.125</v>
      </c>
      <c r="Q13" s="1">
        <v>612.7</v>
      </c>
      <c r="R13" s="1">
        <v>600.9</v>
      </c>
      <c r="S13" s="1">
        <v>614</v>
      </c>
      <c r="T13" s="1">
        <v>612.9</v>
      </c>
    </row>
    <row r="14" spans="2:26" ht="15">
      <c r="B14" s="60"/>
      <c r="C14" s="17" t="s">
        <v>268</v>
      </c>
      <c r="D14" s="13" t="s">
        <v>263</v>
      </c>
      <c r="E14" s="18" t="s">
        <v>12</v>
      </c>
      <c r="F14" s="1">
        <v>1945</v>
      </c>
      <c r="G14" s="17" t="s">
        <v>104</v>
      </c>
      <c r="H14" s="14" t="s">
        <v>19</v>
      </c>
      <c r="J14" s="59">
        <f t="shared" si="0"/>
        <v>610.8</v>
      </c>
      <c r="K14" s="59">
        <f t="shared" si="1"/>
        <v>606</v>
      </c>
      <c r="L14" s="64">
        <f t="shared" si="2"/>
        <v>605.7</v>
      </c>
      <c r="M14" s="1">
        <f t="shared" si="3"/>
        <v>587.8</v>
      </c>
      <c r="N14" s="78">
        <f t="shared" si="4"/>
        <v>602.575</v>
      </c>
      <c r="R14" s="1">
        <v>605.7</v>
      </c>
      <c r="S14" s="1">
        <v>606</v>
      </c>
      <c r="T14" s="1">
        <v>587.8</v>
      </c>
      <c r="Z14" s="1">
        <v>610.8</v>
      </c>
    </row>
    <row r="15" spans="2:20" ht="15">
      <c r="B15" s="60"/>
      <c r="C15" s="17" t="s">
        <v>418</v>
      </c>
      <c r="D15" s="13" t="s">
        <v>419</v>
      </c>
      <c r="E15" s="18" t="s">
        <v>9</v>
      </c>
      <c r="F15" s="1">
        <v>1979</v>
      </c>
      <c r="G15" s="17" t="s">
        <v>86</v>
      </c>
      <c r="H15" s="1" t="s">
        <v>222</v>
      </c>
      <c r="J15" s="59">
        <f t="shared" si="0"/>
        <v>606.1</v>
      </c>
      <c r="K15" s="59">
        <f t="shared" si="1"/>
        <v>604.3</v>
      </c>
      <c r="L15" s="64">
        <f t="shared" si="2"/>
        <v>592.5</v>
      </c>
      <c r="M15" s="1">
        <f t="shared" si="3"/>
        <v>584.3</v>
      </c>
      <c r="N15" s="78">
        <f t="shared" si="4"/>
        <v>596.8</v>
      </c>
      <c r="Q15" s="1">
        <v>584.3</v>
      </c>
      <c r="R15" s="1">
        <v>606.1</v>
      </c>
      <c r="S15" s="1">
        <v>592.5</v>
      </c>
      <c r="T15" s="1">
        <v>604.3</v>
      </c>
    </row>
    <row r="16" spans="2:20" ht="15">
      <c r="B16" s="60"/>
      <c r="C16" s="17" t="s">
        <v>577</v>
      </c>
      <c r="D16" s="13" t="s">
        <v>578</v>
      </c>
      <c r="E16" s="18" t="s">
        <v>3</v>
      </c>
      <c r="F16" s="1">
        <v>1952</v>
      </c>
      <c r="G16" s="17" t="s">
        <v>573</v>
      </c>
      <c r="H16" s="14" t="s">
        <v>574</v>
      </c>
      <c r="J16" s="59">
        <f t="shared" si="0"/>
        <v>590.6</v>
      </c>
      <c r="K16" s="59">
        <f t="shared" si="1"/>
        <v>590</v>
      </c>
      <c r="L16" s="64">
        <f t="shared" si="2"/>
        <v>588.9</v>
      </c>
      <c r="M16" s="1">
        <f t="shared" si="3"/>
        <v>587.5</v>
      </c>
      <c r="N16" s="78">
        <f t="shared" si="4"/>
        <v>589.25</v>
      </c>
      <c r="Q16" s="1">
        <v>588.9</v>
      </c>
      <c r="R16" s="1">
        <v>590.6</v>
      </c>
      <c r="S16" s="1">
        <v>587.5</v>
      </c>
      <c r="T16" s="1">
        <v>590</v>
      </c>
    </row>
    <row r="17" spans="2:20" ht="15">
      <c r="B17" s="60"/>
      <c r="C17" s="17" t="s">
        <v>579</v>
      </c>
      <c r="D17" s="13" t="s">
        <v>203</v>
      </c>
      <c r="E17" s="18" t="s">
        <v>37</v>
      </c>
      <c r="F17" s="1">
        <v>1939</v>
      </c>
      <c r="G17" s="17" t="s">
        <v>204</v>
      </c>
      <c r="H17" s="14" t="s">
        <v>580</v>
      </c>
      <c r="J17" s="59">
        <f t="shared" si="0"/>
        <v>590.7</v>
      </c>
      <c r="K17" s="59">
        <f t="shared" si="1"/>
        <v>583.7</v>
      </c>
      <c r="L17" s="64">
        <f t="shared" si="2"/>
        <v>577.5</v>
      </c>
      <c r="M17" s="1">
        <f t="shared" si="3"/>
        <v>570</v>
      </c>
      <c r="N17" s="78">
        <f t="shared" si="4"/>
        <v>580.475</v>
      </c>
      <c r="Q17" s="1">
        <v>570</v>
      </c>
      <c r="R17" s="1">
        <v>590.7</v>
      </c>
      <c r="S17" s="1">
        <v>577.5</v>
      </c>
      <c r="T17" s="1">
        <v>583.7</v>
      </c>
    </row>
    <row r="18" spans="2:26" ht="15">
      <c r="B18" s="60"/>
      <c r="C18" s="17" t="s">
        <v>468</v>
      </c>
      <c r="D18" s="13" t="s">
        <v>175</v>
      </c>
      <c r="E18" s="18" t="s">
        <v>4</v>
      </c>
      <c r="F18" s="1">
        <v>1976</v>
      </c>
      <c r="G18" s="17" t="s">
        <v>83</v>
      </c>
      <c r="H18" s="14" t="s">
        <v>10</v>
      </c>
      <c r="J18" s="59">
        <f t="shared" si="0"/>
        <v>622.2</v>
      </c>
      <c r="K18" s="59">
        <f t="shared" si="1"/>
        <v>620.6</v>
      </c>
      <c r="L18" s="64">
        <f t="shared" si="2"/>
        <v>615.1</v>
      </c>
      <c r="M18" s="1" t="e">
        <f t="shared" si="3"/>
        <v>#NUM!</v>
      </c>
      <c r="N18" s="78" t="e">
        <f t="shared" si="4"/>
        <v>#NUM!</v>
      </c>
      <c r="R18" s="1">
        <v>615.1</v>
      </c>
      <c r="T18" s="1">
        <v>622.2</v>
      </c>
      <c r="Z18" s="1">
        <v>620.6</v>
      </c>
    </row>
    <row r="19" spans="1:29" ht="15">
      <c r="A19" s="59"/>
      <c r="B19" s="60"/>
      <c r="C19" s="61" t="s">
        <v>118</v>
      </c>
      <c r="D19" s="62" t="s">
        <v>55</v>
      </c>
      <c r="E19" s="63" t="s">
        <v>30</v>
      </c>
      <c r="F19" s="59">
        <v>1997</v>
      </c>
      <c r="G19" s="61" t="s">
        <v>81</v>
      </c>
      <c r="H19" s="65" t="s">
        <v>82</v>
      </c>
      <c r="I19" s="59"/>
      <c r="J19" s="59">
        <f t="shared" si="0"/>
        <v>621.7</v>
      </c>
      <c r="K19" s="59">
        <f t="shared" si="1"/>
        <v>617.6</v>
      </c>
      <c r="L19" s="64">
        <f t="shared" si="2"/>
        <v>616.1</v>
      </c>
      <c r="M19" s="1" t="e">
        <f t="shared" si="3"/>
        <v>#NUM!</v>
      </c>
      <c r="N19" s="78" t="e">
        <f t="shared" si="4"/>
        <v>#NUM!</v>
      </c>
      <c r="Q19" s="59"/>
      <c r="R19" s="59">
        <v>616.1</v>
      </c>
      <c r="S19" s="59">
        <v>617.6</v>
      </c>
      <c r="T19" s="59"/>
      <c r="U19" s="59"/>
      <c r="V19" s="59"/>
      <c r="W19" s="59"/>
      <c r="X19" s="59"/>
      <c r="Y19" s="59"/>
      <c r="Z19" s="59">
        <v>621.7</v>
      </c>
      <c r="AA19" s="59"/>
      <c r="AB19" s="59"/>
      <c r="AC19" s="59"/>
    </row>
    <row r="20" spans="2:30" ht="15">
      <c r="B20" s="60"/>
      <c r="C20" s="17" t="s">
        <v>179</v>
      </c>
      <c r="D20" s="13" t="s">
        <v>180</v>
      </c>
      <c r="E20" s="18" t="s">
        <v>2</v>
      </c>
      <c r="F20" s="1">
        <v>1960</v>
      </c>
      <c r="G20" s="17" t="s">
        <v>83</v>
      </c>
      <c r="H20" s="14" t="s">
        <v>10</v>
      </c>
      <c r="J20" s="59">
        <f t="shared" si="0"/>
        <v>620.3</v>
      </c>
      <c r="K20" s="59">
        <f t="shared" si="1"/>
        <v>619.3</v>
      </c>
      <c r="L20" s="64">
        <f t="shared" si="2"/>
        <v>618.5</v>
      </c>
      <c r="M20" s="1" t="e">
        <f t="shared" si="3"/>
        <v>#NUM!</v>
      </c>
      <c r="N20" s="78" t="e">
        <f t="shared" si="4"/>
        <v>#NUM!</v>
      </c>
      <c r="W20" s="1">
        <v>619.3</v>
      </c>
      <c r="Y20" s="1">
        <v>618.5</v>
      </c>
      <c r="Z20" s="1">
        <v>620.3</v>
      </c>
      <c r="AD20" s="59"/>
    </row>
    <row r="21" spans="2:20" ht="15">
      <c r="B21" s="60"/>
      <c r="C21" s="17" t="s">
        <v>310</v>
      </c>
      <c r="D21" s="13" t="s">
        <v>311</v>
      </c>
      <c r="E21" s="18" t="s">
        <v>9</v>
      </c>
      <c r="F21" s="1">
        <v>1979</v>
      </c>
      <c r="G21" s="17" t="s">
        <v>87</v>
      </c>
      <c r="H21" s="14" t="s">
        <v>88</v>
      </c>
      <c r="J21" s="59">
        <f t="shared" si="0"/>
        <v>618.5</v>
      </c>
      <c r="K21" s="59">
        <f t="shared" si="1"/>
        <v>611.7</v>
      </c>
      <c r="L21" s="64">
        <f t="shared" si="2"/>
        <v>606.5</v>
      </c>
      <c r="M21" s="1" t="e">
        <f t="shared" si="3"/>
        <v>#NUM!</v>
      </c>
      <c r="N21" s="78" t="e">
        <f t="shared" si="4"/>
        <v>#NUM!</v>
      </c>
      <c r="R21" s="1">
        <v>618.5</v>
      </c>
      <c r="S21" s="1">
        <v>606.5</v>
      </c>
      <c r="T21" s="1">
        <v>611.7</v>
      </c>
    </row>
    <row r="22" spans="2:26" ht="15">
      <c r="B22" s="60"/>
      <c r="C22" s="17" t="s">
        <v>170</v>
      </c>
      <c r="D22" s="13" t="s">
        <v>171</v>
      </c>
      <c r="E22" s="18" t="s">
        <v>6</v>
      </c>
      <c r="F22" s="1">
        <v>1980</v>
      </c>
      <c r="G22" s="17" t="s">
        <v>87</v>
      </c>
      <c r="H22" s="14" t="s">
        <v>88</v>
      </c>
      <c r="J22" s="59">
        <f t="shared" si="0"/>
        <v>617.3</v>
      </c>
      <c r="K22" s="59">
        <f t="shared" si="1"/>
        <v>612</v>
      </c>
      <c r="L22" s="64" t="e">
        <f t="shared" si="2"/>
        <v>#NUM!</v>
      </c>
      <c r="M22" s="1" t="e">
        <f t="shared" si="3"/>
        <v>#NUM!</v>
      </c>
      <c r="N22" s="78" t="e">
        <f t="shared" si="4"/>
        <v>#NUM!</v>
      </c>
      <c r="R22" s="1">
        <v>612</v>
      </c>
      <c r="Z22" s="1">
        <v>617.3</v>
      </c>
    </row>
    <row r="23" spans="2:20" ht="15">
      <c r="B23" s="60"/>
      <c r="C23" s="17" t="s">
        <v>266</v>
      </c>
      <c r="D23" s="13" t="s">
        <v>267</v>
      </c>
      <c r="E23" s="18" t="s">
        <v>262</v>
      </c>
      <c r="F23" s="1">
        <v>1982</v>
      </c>
      <c r="G23" s="17" t="s">
        <v>83</v>
      </c>
      <c r="H23" s="14" t="s">
        <v>10</v>
      </c>
      <c r="J23" s="59">
        <f t="shared" si="0"/>
        <v>614.6</v>
      </c>
      <c r="K23" s="59">
        <f t="shared" si="1"/>
        <v>613.5</v>
      </c>
      <c r="L23" s="64">
        <f t="shared" si="2"/>
        <v>608</v>
      </c>
      <c r="M23" s="1" t="e">
        <f t="shared" si="3"/>
        <v>#NUM!</v>
      </c>
      <c r="N23" s="78" t="e">
        <f t="shared" si="4"/>
        <v>#NUM!</v>
      </c>
      <c r="R23" s="1">
        <v>614.6</v>
      </c>
      <c r="S23" s="1">
        <v>613.5</v>
      </c>
      <c r="T23" s="1">
        <v>608</v>
      </c>
    </row>
    <row r="24" spans="2:20" ht="15">
      <c r="B24" s="60"/>
      <c r="C24" s="17" t="s">
        <v>778</v>
      </c>
      <c r="D24" s="13" t="s">
        <v>779</v>
      </c>
      <c r="E24" s="18" t="s">
        <v>780</v>
      </c>
      <c r="F24" s="1">
        <v>1967</v>
      </c>
      <c r="G24" s="17" t="s">
        <v>162</v>
      </c>
      <c r="H24" s="14" t="s">
        <v>163</v>
      </c>
      <c r="J24" s="59">
        <f t="shared" si="0"/>
        <v>611.9</v>
      </c>
      <c r="K24" s="59">
        <f t="shared" si="1"/>
        <v>609.8</v>
      </c>
      <c r="L24" s="64" t="e">
        <f t="shared" si="2"/>
        <v>#NUM!</v>
      </c>
      <c r="M24" s="1" t="e">
        <f t="shared" si="3"/>
        <v>#NUM!</v>
      </c>
      <c r="N24" s="78" t="e">
        <f t="shared" si="4"/>
        <v>#NUM!</v>
      </c>
      <c r="S24" s="1">
        <v>609.8</v>
      </c>
      <c r="T24" s="1">
        <v>611.9</v>
      </c>
    </row>
    <row r="25" spans="2:20" ht="15">
      <c r="B25" s="60"/>
      <c r="C25" s="17" t="s">
        <v>676</v>
      </c>
      <c r="D25" s="13" t="s">
        <v>677</v>
      </c>
      <c r="E25" s="18" t="s">
        <v>12</v>
      </c>
      <c r="F25" s="1">
        <v>1954</v>
      </c>
      <c r="G25" s="17" t="s">
        <v>87</v>
      </c>
      <c r="H25" s="14" t="s">
        <v>88</v>
      </c>
      <c r="J25" s="59">
        <f t="shared" si="0"/>
        <v>610.7</v>
      </c>
      <c r="K25" s="59">
        <f t="shared" si="1"/>
        <v>610.2</v>
      </c>
      <c r="L25" s="64">
        <f t="shared" si="2"/>
        <v>604.1</v>
      </c>
      <c r="M25" s="1" t="e">
        <f t="shared" si="3"/>
        <v>#NUM!</v>
      </c>
      <c r="N25" s="78" t="e">
        <f t="shared" si="4"/>
        <v>#NUM!</v>
      </c>
      <c r="R25" s="1">
        <v>610.2</v>
      </c>
      <c r="S25" s="1">
        <v>604.1</v>
      </c>
      <c r="T25" s="1">
        <v>610.7</v>
      </c>
    </row>
    <row r="26" spans="2:20" ht="15">
      <c r="B26" s="60"/>
      <c r="C26" s="17" t="s">
        <v>150</v>
      </c>
      <c r="D26" s="13" t="s">
        <v>38</v>
      </c>
      <c r="E26" s="18" t="s">
        <v>161</v>
      </c>
      <c r="F26" s="1">
        <v>1975</v>
      </c>
      <c r="G26" s="17" t="s">
        <v>87</v>
      </c>
      <c r="H26" s="14" t="s">
        <v>88</v>
      </c>
      <c r="J26" s="59">
        <f t="shared" si="0"/>
        <v>609.6</v>
      </c>
      <c r="K26" s="59">
        <f t="shared" si="1"/>
        <v>606.1</v>
      </c>
      <c r="L26" s="64">
        <f t="shared" si="2"/>
        <v>600.8</v>
      </c>
      <c r="M26" s="1" t="e">
        <f t="shared" si="3"/>
        <v>#NUM!</v>
      </c>
      <c r="N26" s="78" t="e">
        <f t="shared" si="4"/>
        <v>#NUM!</v>
      </c>
      <c r="R26" s="1">
        <v>600.8</v>
      </c>
      <c r="S26" s="1">
        <v>609.6</v>
      </c>
      <c r="T26" s="1">
        <v>606.1</v>
      </c>
    </row>
    <row r="27" spans="1:29" ht="15">
      <c r="A27" s="59"/>
      <c r="B27" s="60"/>
      <c r="C27" s="61" t="s">
        <v>119</v>
      </c>
      <c r="D27" s="62" t="s">
        <v>120</v>
      </c>
      <c r="E27" s="63" t="s">
        <v>108</v>
      </c>
      <c r="F27" s="59">
        <v>1997</v>
      </c>
      <c r="G27" s="61" t="s">
        <v>81</v>
      </c>
      <c r="H27" s="59" t="s">
        <v>231</v>
      </c>
      <c r="I27" s="59"/>
      <c r="J27" s="59">
        <f t="shared" si="0"/>
        <v>609.5</v>
      </c>
      <c r="K27" s="59" t="e">
        <f t="shared" si="1"/>
        <v>#NUM!</v>
      </c>
      <c r="L27" s="64" t="e">
        <f t="shared" si="2"/>
        <v>#NUM!</v>
      </c>
      <c r="M27" s="1" t="e">
        <f t="shared" si="3"/>
        <v>#NUM!</v>
      </c>
      <c r="N27" s="78" t="e">
        <f t="shared" si="4"/>
        <v>#NUM!</v>
      </c>
      <c r="R27" s="59"/>
      <c r="S27" s="59"/>
      <c r="T27" s="59"/>
      <c r="U27" s="59"/>
      <c r="V27" s="59"/>
      <c r="W27" s="59"/>
      <c r="X27" s="59">
        <v>609.5</v>
      </c>
      <c r="Y27" s="59"/>
      <c r="Z27" s="59"/>
      <c r="AA27" s="59"/>
      <c r="AB27" s="59"/>
      <c r="AC27" s="59"/>
    </row>
    <row r="28" spans="2:19" ht="15">
      <c r="B28" s="60"/>
      <c r="C28" s="17" t="s">
        <v>93</v>
      </c>
      <c r="D28" s="13" t="s">
        <v>94</v>
      </c>
      <c r="E28" s="18" t="s">
        <v>27</v>
      </c>
      <c r="F28" s="1">
        <v>1994</v>
      </c>
      <c r="G28" s="17" t="s">
        <v>95</v>
      </c>
      <c r="H28" s="14" t="s">
        <v>96</v>
      </c>
      <c r="J28" s="59">
        <f t="shared" si="0"/>
        <v>609</v>
      </c>
      <c r="K28" s="59">
        <f t="shared" si="1"/>
        <v>601.3</v>
      </c>
      <c r="L28" s="64" t="e">
        <f t="shared" si="2"/>
        <v>#NUM!</v>
      </c>
      <c r="M28" s="1" t="e">
        <f t="shared" si="3"/>
        <v>#NUM!</v>
      </c>
      <c r="N28" s="78" t="e">
        <f t="shared" si="4"/>
        <v>#NUM!</v>
      </c>
      <c r="R28" s="1">
        <v>609</v>
      </c>
      <c r="S28" s="1">
        <v>601.3</v>
      </c>
    </row>
    <row r="29" spans="2:26" ht="15">
      <c r="B29" s="60"/>
      <c r="C29" s="17" t="s">
        <v>174</v>
      </c>
      <c r="D29" s="13" t="s">
        <v>175</v>
      </c>
      <c r="E29" s="18" t="s">
        <v>4</v>
      </c>
      <c r="F29" s="1">
        <v>1950</v>
      </c>
      <c r="G29" s="17" t="s">
        <v>83</v>
      </c>
      <c r="H29" s="14" t="s">
        <v>10</v>
      </c>
      <c r="J29" s="59">
        <f t="shared" si="0"/>
        <v>608.9</v>
      </c>
      <c r="K29" s="59">
        <f t="shared" si="1"/>
        <v>605.1</v>
      </c>
      <c r="L29" s="64">
        <f t="shared" si="2"/>
        <v>602.9</v>
      </c>
      <c r="M29" s="1" t="e">
        <f t="shared" si="3"/>
        <v>#NUM!</v>
      </c>
      <c r="N29" s="78" t="e">
        <f t="shared" si="4"/>
        <v>#NUM!</v>
      </c>
      <c r="Q29" s="1">
        <v>605.1</v>
      </c>
      <c r="R29" s="1">
        <v>602.9</v>
      </c>
      <c r="Z29" s="1">
        <v>608.9</v>
      </c>
    </row>
    <row r="30" spans="2:20" ht="15">
      <c r="B30" s="60"/>
      <c r="C30" s="17" t="s">
        <v>685</v>
      </c>
      <c r="D30" s="13" t="s">
        <v>686</v>
      </c>
      <c r="E30" s="18" t="s">
        <v>363</v>
      </c>
      <c r="F30" s="1">
        <v>1976</v>
      </c>
      <c r="G30" s="17" t="s">
        <v>87</v>
      </c>
      <c r="H30" s="14" t="s">
        <v>88</v>
      </c>
      <c r="J30" s="59">
        <f t="shared" si="0"/>
        <v>608.3</v>
      </c>
      <c r="K30" s="59">
        <f t="shared" si="1"/>
        <v>602.6</v>
      </c>
      <c r="L30" s="64">
        <f t="shared" si="2"/>
        <v>600.2</v>
      </c>
      <c r="M30" s="1" t="e">
        <f t="shared" si="3"/>
        <v>#NUM!</v>
      </c>
      <c r="N30" s="78" t="e">
        <f t="shared" si="4"/>
        <v>#NUM!</v>
      </c>
      <c r="R30" s="1">
        <v>602.6</v>
      </c>
      <c r="S30" s="1">
        <v>600.2</v>
      </c>
      <c r="T30" s="1">
        <v>608.3</v>
      </c>
    </row>
    <row r="31" spans="2:20" ht="15">
      <c r="B31" s="60"/>
      <c r="C31" s="17" t="s">
        <v>570</v>
      </c>
      <c r="D31" s="13" t="s">
        <v>571</v>
      </c>
      <c r="E31" s="18" t="s">
        <v>572</v>
      </c>
      <c r="F31" s="1">
        <v>1975</v>
      </c>
      <c r="G31" s="17" t="s">
        <v>573</v>
      </c>
      <c r="H31" s="14" t="s">
        <v>574</v>
      </c>
      <c r="J31" s="59">
        <f t="shared" si="0"/>
        <v>607.7</v>
      </c>
      <c r="K31" s="59">
        <f t="shared" si="1"/>
        <v>603.2</v>
      </c>
      <c r="L31" s="64">
        <f t="shared" si="2"/>
        <v>600</v>
      </c>
      <c r="M31" s="1" t="e">
        <f t="shared" si="3"/>
        <v>#NUM!</v>
      </c>
      <c r="N31" s="78" t="e">
        <f t="shared" si="4"/>
        <v>#NUM!</v>
      </c>
      <c r="Q31" s="1">
        <v>600</v>
      </c>
      <c r="S31" s="1">
        <v>607.7</v>
      </c>
      <c r="T31" s="1">
        <v>603.2</v>
      </c>
    </row>
    <row r="32" spans="2:20" ht="15">
      <c r="B32" s="60"/>
      <c r="C32" s="17" t="s">
        <v>390</v>
      </c>
      <c r="D32" s="13" t="s">
        <v>391</v>
      </c>
      <c r="E32" s="18" t="s">
        <v>2</v>
      </c>
      <c r="F32" s="1">
        <v>1987</v>
      </c>
      <c r="G32" s="17" t="s">
        <v>162</v>
      </c>
      <c r="H32" s="14" t="s">
        <v>163</v>
      </c>
      <c r="J32" s="59">
        <f t="shared" si="0"/>
        <v>607.6</v>
      </c>
      <c r="K32" s="59">
        <f t="shared" si="1"/>
        <v>601.7</v>
      </c>
      <c r="L32" s="64" t="e">
        <f t="shared" si="2"/>
        <v>#NUM!</v>
      </c>
      <c r="M32" s="1" t="e">
        <f t="shared" si="3"/>
        <v>#NUM!</v>
      </c>
      <c r="N32" s="78" t="e">
        <f t="shared" si="4"/>
        <v>#NUM!</v>
      </c>
      <c r="R32" s="1">
        <v>601.7</v>
      </c>
      <c r="T32" s="1">
        <v>607.6</v>
      </c>
    </row>
    <row r="33" spans="2:18" ht="15">
      <c r="B33" s="60"/>
      <c r="C33" s="17" t="s">
        <v>678</v>
      </c>
      <c r="D33" s="13" t="s">
        <v>679</v>
      </c>
      <c r="E33" s="18" t="s">
        <v>680</v>
      </c>
      <c r="F33" s="1">
        <v>1970</v>
      </c>
      <c r="G33" s="17" t="s">
        <v>681</v>
      </c>
      <c r="H33" s="14" t="s">
        <v>682</v>
      </c>
      <c r="J33" s="59">
        <f t="shared" si="0"/>
        <v>607.3</v>
      </c>
      <c r="K33" s="59" t="e">
        <f t="shared" si="1"/>
        <v>#NUM!</v>
      </c>
      <c r="L33" s="64" t="e">
        <f t="shared" si="2"/>
        <v>#NUM!</v>
      </c>
      <c r="M33" s="1" t="e">
        <f t="shared" si="3"/>
        <v>#NUM!</v>
      </c>
      <c r="N33" s="78" t="e">
        <f t="shared" si="4"/>
        <v>#NUM!</v>
      </c>
      <c r="R33" s="1">
        <v>607.3</v>
      </c>
    </row>
    <row r="34" spans="2:26" ht="15">
      <c r="B34" s="60"/>
      <c r="C34" s="17" t="s">
        <v>206</v>
      </c>
      <c r="D34" s="13" t="s">
        <v>205</v>
      </c>
      <c r="E34" s="18" t="s">
        <v>22</v>
      </c>
      <c r="F34" s="1">
        <v>1971</v>
      </c>
      <c r="G34" s="17" t="s">
        <v>90</v>
      </c>
      <c r="H34" s="14" t="s">
        <v>40</v>
      </c>
      <c r="J34" s="59">
        <f t="shared" si="0"/>
        <v>607.2</v>
      </c>
      <c r="K34" s="59">
        <f t="shared" si="1"/>
        <v>604.4</v>
      </c>
      <c r="L34" s="64" t="e">
        <f t="shared" si="2"/>
        <v>#NUM!</v>
      </c>
      <c r="M34" s="1" t="e">
        <f t="shared" si="3"/>
        <v>#NUM!</v>
      </c>
      <c r="N34" s="78" t="e">
        <f t="shared" si="4"/>
        <v>#NUM!</v>
      </c>
      <c r="Y34" s="1">
        <v>604.4</v>
      </c>
      <c r="Z34" s="1">
        <v>607.2</v>
      </c>
    </row>
    <row r="35" spans="2:20" ht="15">
      <c r="B35" s="60"/>
      <c r="C35" s="17" t="s">
        <v>691</v>
      </c>
      <c r="D35" s="13" t="s">
        <v>339</v>
      </c>
      <c r="E35" s="18" t="s">
        <v>12</v>
      </c>
      <c r="F35" s="1">
        <v>1974</v>
      </c>
      <c r="G35" s="17" t="s">
        <v>204</v>
      </c>
      <c r="H35" s="14" t="s">
        <v>580</v>
      </c>
      <c r="J35" s="59">
        <f t="shared" si="0"/>
        <v>605.6</v>
      </c>
      <c r="K35" s="59">
        <f t="shared" si="1"/>
        <v>603.2</v>
      </c>
      <c r="L35" s="64">
        <f t="shared" si="2"/>
        <v>594.9</v>
      </c>
      <c r="M35" s="1" t="e">
        <f t="shared" si="3"/>
        <v>#NUM!</v>
      </c>
      <c r="N35" s="78" t="e">
        <f t="shared" si="4"/>
        <v>#NUM!</v>
      </c>
      <c r="R35" s="1">
        <v>594.9</v>
      </c>
      <c r="S35" s="1">
        <v>603.2</v>
      </c>
      <c r="T35" s="1">
        <v>605.6</v>
      </c>
    </row>
    <row r="36" spans="2:20" ht="15">
      <c r="B36" s="60"/>
      <c r="C36" s="17" t="s">
        <v>176</v>
      </c>
      <c r="D36" s="13" t="s">
        <v>177</v>
      </c>
      <c r="E36" s="18" t="s">
        <v>14</v>
      </c>
      <c r="F36" s="1">
        <v>1959</v>
      </c>
      <c r="G36" s="17" t="s">
        <v>162</v>
      </c>
      <c r="H36" s="14" t="s">
        <v>163</v>
      </c>
      <c r="J36" s="59">
        <f t="shared" si="0"/>
        <v>604.8</v>
      </c>
      <c r="K36" s="59">
        <f t="shared" si="1"/>
        <v>600.5</v>
      </c>
      <c r="L36" s="64">
        <f t="shared" si="2"/>
        <v>592.6</v>
      </c>
      <c r="M36" s="1" t="e">
        <f t="shared" si="3"/>
        <v>#NUM!</v>
      </c>
      <c r="N36" s="78" t="e">
        <f t="shared" si="4"/>
        <v>#NUM!</v>
      </c>
      <c r="R36" s="1">
        <v>604.8</v>
      </c>
      <c r="S36" s="1">
        <v>600.5</v>
      </c>
      <c r="T36" s="1">
        <v>592.6</v>
      </c>
    </row>
    <row r="37" spans="2:20" ht="15">
      <c r="B37" s="60"/>
      <c r="C37" s="17" t="s">
        <v>172</v>
      </c>
      <c r="D37" s="13" t="s">
        <v>173</v>
      </c>
      <c r="E37" s="18" t="s">
        <v>14</v>
      </c>
      <c r="F37" s="1">
        <v>1982</v>
      </c>
      <c r="G37" s="17" t="s">
        <v>83</v>
      </c>
      <c r="H37" s="14" t="s">
        <v>10</v>
      </c>
      <c r="J37" s="59">
        <f t="shared" si="0"/>
        <v>604.2</v>
      </c>
      <c r="K37" s="59">
        <f t="shared" si="1"/>
        <v>600.5</v>
      </c>
      <c r="L37" s="64">
        <f t="shared" si="2"/>
        <v>579.5</v>
      </c>
      <c r="M37" s="1" t="e">
        <f t="shared" si="3"/>
        <v>#NUM!</v>
      </c>
      <c r="N37" s="78" t="e">
        <f t="shared" si="4"/>
        <v>#NUM!</v>
      </c>
      <c r="R37" s="1">
        <v>579.5</v>
      </c>
      <c r="S37" s="1">
        <v>600.5</v>
      </c>
      <c r="T37" s="1">
        <v>604.2</v>
      </c>
    </row>
    <row r="38" spans="2:20" ht="15">
      <c r="B38" s="60"/>
      <c r="C38" s="17" t="s">
        <v>398</v>
      </c>
      <c r="D38" s="13" t="s">
        <v>399</v>
      </c>
      <c r="E38" s="18" t="s">
        <v>68</v>
      </c>
      <c r="F38" s="1">
        <v>1980</v>
      </c>
      <c r="G38" s="17" t="s">
        <v>87</v>
      </c>
      <c r="H38" s="14" t="s">
        <v>88</v>
      </c>
      <c r="J38" s="59">
        <f t="shared" si="0"/>
        <v>604</v>
      </c>
      <c r="K38" s="59">
        <f t="shared" si="1"/>
        <v>601.4</v>
      </c>
      <c r="L38" s="64">
        <f t="shared" si="2"/>
        <v>600.8</v>
      </c>
      <c r="M38" s="1" t="e">
        <f t="shared" si="3"/>
        <v>#NUM!</v>
      </c>
      <c r="N38" s="78" t="e">
        <f t="shared" si="4"/>
        <v>#NUM!</v>
      </c>
      <c r="R38" s="1">
        <v>600.8</v>
      </c>
      <c r="S38" s="1">
        <v>601.4</v>
      </c>
      <c r="T38" s="1">
        <v>604</v>
      </c>
    </row>
    <row r="39" spans="2:20" ht="15">
      <c r="B39" s="60"/>
      <c r="C39" s="17" t="s">
        <v>683</v>
      </c>
      <c r="D39" s="13" t="s">
        <v>684</v>
      </c>
      <c r="E39" s="18" t="s">
        <v>50</v>
      </c>
      <c r="F39" s="1">
        <v>1956</v>
      </c>
      <c r="G39" s="17" t="s">
        <v>87</v>
      </c>
      <c r="H39" s="14" t="s">
        <v>88</v>
      </c>
      <c r="J39" s="59">
        <f t="shared" si="0"/>
        <v>603.1</v>
      </c>
      <c r="K39" s="59">
        <f t="shared" si="1"/>
        <v>600.8</v>
      </c>
      <c r="L39" s="64">
        <f t="shared" si="2"/>
        <v>600.7</v>
      </c>
      <c r="M39" s="1" t="e">
        <f t="shared" si="3"/>
        <v>#NUM!</v>
      </c>
      <c r="N39" s="78" t="e">
        <f t="shared" si="4"/>
        <v>#NUM!</v>
      </c>
      <c r="R39" s="1">
        <v>603.1</v>
      </c>
      <c r="S39" s="1">
        <v>600.8</v>
      </c>
      <c r="T39" s="1">
        <v>600.7</v>
      </c>
    </row>
    <row r="40" spans="2:20" ht="15">
      <c r="B40" s="60"/>
      <c r="C40" s="17" t="s">
        <v>781</v>
      </c>
      <c r="D40" s="13" t="s">
        <v>677</v>
      </c>
      <c r="E40" s="18" t="s">
        <v>2</v>
      </c>
      <c r="F40" s="1">
        <v>1979</v>
      </c>
      <c r="G40" s="17" t="s">
        <v>87</v>
      </c>
      <c r="H40" s="14" t="s">
        <v>88</v>
      </c>
      <c r="J40" s="59">
        <f t="shared" si="0"/>
        <v>597.3</v>
      </c>
      <c r="K40" s="59">
        <f t="shared" si="1"/>
        <v>584.5</v>
      </c>
      <c r="L40" s="64" t="e">
        <f t="shared" si="2"/>
        <v>#NUM!</v>
      </c>
      <c r="M40" s="1" t="e">
        <f t="shared" si="3"/>
        <v>#NUM!</v>
      </c>
      <c r="N40" s="78" t="e">
        <f t="shared" si="4"/>
        <v>#NUM!</v>
      </c>
      <c r="S40" s="1">
        <v>584.5</v>
      </c>
      <c r="T40" s="1">
        <v>597.3</v>
      </c>
    </row>
    <row r="41" spans="2:20" ht="15">
      <c r="B41" s="60"/>
      <c r="C41" s="17" t="s">
        <v>575</v>
      </c>
      <c r="D41" s="13" t="s">
        <v>576</v>
      </c>
      <c r="E41" s="18" t="s">
        <v>9</v>
      </c>
      <c r="F41" s="1">
        <v>1951</v>
      </c>
      <c r="G41" s="17" t="s">
        <v>99</v>
      </c>
      <c r="H41" s="14" t="s">
        <v>100</v>
      </c>
      <c r="J41" s="59">
        <f t="shared" si="0"/>
        <v>595.6</v>
      </c>
      <c r="K41" s="59">
        <f t="shared" si="1"/>
        <v>593.8</v>
      </c>
      <c r="L41" s="64">
        <f t="shared" si="2"/>
        <v>591.6</v>
      </c>
      <c r="M41" s="1" t="e">
        <f t="shared" si="3"/>
        <v>#NUM!</v>
      </c>
      <c r="N41" s="78" t="e">
        <f t="shared" si="4"/>
        <v>#NUM!</v>
      </c>
      <c r="Q41" s="1">
        <v>591.6</v>
      </c>
      <c r="S41" s="1">
        <v>593.8</v>
      </c>
      <c r="T41" s="1">
        <v>595.6</v>
      </c>
    </row>
    <row r="42" spans="2:20" ht="15">
      <c r="B42" s="60"/>
      <c r="C42" s="17" t="s">
        <v>687</v>
      </c>
      <c r="D42" s="13" t="s">
        <v>688</v>
      </c>
      <c r="E42" s="18" t="s">
        <v>37</v>
      </c>
      <c r="F42" s="1">
        <v>1960</v>
      </c>
      <c r="G42" s="17" t="s">
        <v>689</v>
      </c>
      <c r="H42" s="14" t="s">
        <v>690</v>
      </c>
      <c r="J42" s="59">
        <f t="shared" si="0"/>
        <v>595.5</v>
      </c>
      <c r="K42" s="59">
        <f t="shared" si="1"/>
        <v>580.9</v>
      </c>
      <c r="L42" s="64">
        <f t="shared" si="2"/>
        <v>579.2</v>
      </c>
      <c r="M42" s="1" t="e">
        <f t="shared" si="3"/>
        <v>#NUM!</v>
      </c>
      <c r="N42" s="78" t="e">
        <f t="shared" si="4"/>
        <v>#NUM!</v>
      </c>
      <c r="R42" s="1">
        <v>595.5</v>
      </c>
      <c r="S42" s="1">
        <v>580.9</v>
      </c>
      <c r="T42" s="1">
        <v>579.2</v>
      </c>
    </row>
    <row r="43" spans="2:20" ht="15">
      <c r="B43" s="60"/>
      <c r="C43" s="17" t="s">
        <v>91</v>
      </c>
      <c r="D43" s="13" t="s">
        <v>29</v>
      </c>
      <c r="E43" s="18" t="s">
        <v>27</v>
      </c>
      <c r="F43" s="1">
        <v>1944</v>
      </c>
      <c r="G43" s="17" t="s">
        <v>87</v>
      </c>
      <c r="H43" s="14" t="s">
        <v>88</v>
      </c>
      <c r="J43" s="59">
        <f t="shared" si="0"/>
        <v>593.6</v>
      </c>
      <c r="K43" s="59">
        <f t="shared" si="1"/>
        <v>589.5</v>
      </c>
      <c r="L43" s="64" t="e">
        <f t="shared" si="2"/>
        <v>#NUM!</v>
      </c>
      <c r="M43" s="1" t="e">
        <f t="shared" si="3"/>
        <v>#NUM!</v>
      </c>
      <c r="N43" s="78" t="e">
        <f t="shared" si="4"/>
        <v>#NUM!</v>
      </c>
      <c r="S43" s="1">
        <v>593.6</v>
      </c>
      <c r="T43" s="1">
        <v>589.5</v>
      </c>
    </row>
    <row r="44" spans="2:18" ht="15">
      <c r="B44" s="60"/>
      <c r="C44" s="17" t="s">
        <v>692</v>
      </c>
      <c r="D44" s="13" t="s">
        <v>693</v>
      </c>
      <c r="E44" s="18" t="s">
        <v>22</v>
      </c>
      <c r="F44" s="1">
        <v>1958</v>
      </c>
      <c r="G44" s="17" t="s">
        <v>694</v>
      </c>
      <c r="H44" s="14" t="s">
        <v>695</v>
      </c>
      <c r="J44" s="59">
        <f t="shared" si="0"/>
        <v>590.2</v>
      </c>
      <c r="K44" s="59" t="e">
        <f t="shared" si="1"/>
        <v>#NUM!</v>
      </c>
      <c r="L44" s="64" t="e">
        <f t="shared" si="2"/>
        <v>#NUM!</v>
      </c>
      <c r="M44" s="1" t="e">
        <f t="shared" si="3"/>
        <v>#NUM!</v>
      </c>
      <c r="N44" s="78" t="e">
        <f t="shared" si="4"/>
        <v>#NUM!</v>
      </c>
      <c r="R44" s="1">
        <v>590.2</v>
      </c>
    </row>
    <row r="45" spans="2:19" ht="15">
      <c r="B45" s="60"/>
      <c r="C45" s="17" t="s">
        <v>696</v>
      </c>
      <c r="D45" s="13" t="s">
        <v>697</v>
      </c>
      <c r="E45" s="18" t="s">
        <v>698</v>
      </c>
      <c r="F45" s="1">
        <v>1941</v>
      </c>
      <c r="G45" s="17" t="s">
        <v>87</v>
      </c>
      <c r="H45" s="14" t="s">
        <v>88</v>
      </c>
      <c r="J45" s="59">
        <f t="shared" si="0"/>
        <v>588.5</v>
      </c>
      <c r="K45" s="59">
        <f t="shared" si="1"/>
        <v>586.8</v>
      </c>
      <c r="L45" s="64" t="e">
        <f t="shared" si="2"/>
        <v>#NUM!</v>
      </c>
      <c r="M45" s="1" t="e">
        <f t="shared" si="3"/>
        <v>#NUM!</v>
      </c>
      <c r="N45" s="78" t="e">
        <f t="shared" si="4"/>
        <v>#NUM!</v>
      </c>
      <c r="R45" s="1">
        <v>588.5</v>
      </c>
      <c r="S45" s="1">
        <v>586.8</v>
      </c>
    </row>
    <row r="46" spans="2:20" ht="15">
      <c r="B46" s="60"/>
      <c r="C46" s="17"/>
      <c r="D46" s="13" t="s">
        <v>795</v>
      </c>
      <c r="E46" s="18" t="s">
        <v>3</v>
      </c>
      <c r="F46" s="1">
        <v>1982</v>
      </c>
      <c r="G46" s="17" t="s">
        <v>104</v>
      </c>
      <c r="H46" s="14" t="s">
        <v>19</v>
      </c>
      <c r="J46" s="59">
        <f t="shared" si="0"/>
        <v>586</v>
      </c>
      <c r="K46" s="59" t="e">
        <f t="shared" si="1"/>
        <v>#NUM!</v>
      </c>
      <c r="L46" s="64" t="e">
        <f t="shared" si="2"/>
        <v>#NUM!</v>
      </c>
      <c r="M46" s="1" t="e">
        <f t="shared" si="3"/>
        <v>#NUM!</v>
      </c>
      <c r="N46" s="78" t="e">
        <f t="shared" si="4"/>
        <v>#NUM!</v>
      </c>
      <c r="T46" s="1">
        <v>586</v>
      </c>
    </row>
    <row r="47" spans="2:20" ht="15">
      <c r="B47" s="60"/>
      <c r="C47" s="17" t="s">
        <v>699</v>
      </c>
      <c r="D47" s="13" t="s">
        <v>700</v>
      </c>
      <c r="E47" s="18" t="s">
        <v>701</v>
      </c>
      <c r="F47" s="1">
        <v>1941</v>
      </c>
      <c r="G47" s="17" t="s">
        <v>392</v>
      </c>
      <c r="H47" s="14" t="s">
        <v>393</v>
      </c>
      <c r="J47" s="59">
        <f t="shared" si="0"/>
        <v>583.7</v>
      </c>
      <c r="K47" s="59">
        <f t="shared" si="1"/>
        <v>569.5</v>
      </c>
      <c r="L47" s="64">
        <f t="shared" si="2"/>
        <v>548.5</v>
      </c>
      <c r="M47" s="1" t="e">
        <f t="shared" si="3"/>
        <v>#NUM!</v>
      </c>
      <c r="N47" s="78" t="e">
        <f t="shared" si="4"/>
        <v>#NUM!</v>
      </c>
      <c r="R47" s="1">
        <v>583.7</v>
      </c>
      <c r="S47" s="1">
        <v>569.5</v>
      </c>
      <c r="T47" s="1">
        <v>548.5</v>
      </c>
    </row>
    <row r="48" spans="2:20" ht="15">
      <c r="B48" s="60"/>
      <c r="C48" s="17" t="s">
        <v>702</v>
      </c>
      <c r="D48" s="13" t="s">
        <v>703</v>
      </c>
      <c r="E48" s="18" t="s">
        <v>2</v>
      </c>
      <c r="F48" s="1">
        <v>1972</v>
      </c>
      <c r="G48" s="17" t="s">
        <v>204</v>
      </c>
      <c r="H48" s="14" t="s">
        <v>580</v>
      </c>
      <c r="J48" s="59">
        <f t="shared" si="0"/>
        <v>558.2</v>
      </c>
      <c r="K48" s="59">
        <f t="shared" si="1"/>
        <v>556.9</v>
      </c>
      <c r="L48" s="64">
        <f t="shared" si="2"/>
        <v>553.2</v>
      </c>
      <c r="M48" s="1" t="e">
        <f t="shared" si="3"/>
        <v>#NUM!</v>
      </c>
      <c r="N48" s="78" t="e">
        <f t="shared" si="4"/>
        <v>#NUM!</v>
      </c>
      <c r="R48" s="1">
        <v>558.2</v>
      </c>
      <c r="S48" s="1">
        <v>556.9</v>
      </c>
      <c r="T48" s="1">
        <v>553.2</v>
      </c>
    </row>
    <row r="49" spans="2:18" ht="15">
      <c r="B49" s="60"/>
      <c r="C49" s="17" t="s">
        <v>704</v>
      </c>
      <c r="D49" s="13" t="s">
        <v>705</v>
      </c>
      <c r="E49" s="18" t="s">
        <v>706</v>
      </c>
      <c r="F49" s="1">
        <v>1962</v>
      </c>
      <c r="G49" s="17" t="s">
        <v>99</v>
      </c>
      <c r="H49" s="14" t="s">
        <v>100</v>
      </c>
      <c r="J49" s="59">
        <f t="shared" si="0"/>
        <v>557.9</v>
      </c>
      <c r="K49" s="59" t="e">
        <f t="shared" si="1"/>
        <v>#NUM!</v>
      </c>
      <c r="L49" s="64" t="e">
        <f t="shared" si="2"/>
        <v>#NUM!</v>
      </c>
      <c r="M49" s="1" t="e">
        <f t="shared" si="3"/>
        <v>#NUM!</v>
      </c>
      <c r="N49" s="78" t="e">
        <f t="shared" si="4"/>
        <v>#NUM!</v>
      </c>
      <c r="R49" s="1">
        <v>557.9</v>
      </c>
    </row>
    <row r="50" spans="2:14" ht="15" hidden="1">
      <c r="B50" s="60"/>
      <c r="C50" s="17" t="s">
        <v>107</v>
      </c>
      <c r="D50" s="13" t="s">
        <v>58</v>
      </c>
      <c r="E50" s="18" t="s">
        <v>28</v>
      </c>
      <c r="F50" s="1">
        <v>1996</v>
      </c>
      <c r="G50" s="17" t="s">
        <v>101</v>
      </c>
      <c r="H50" s="14" t="s">
        <v>102</v>
      </c>
      <c r="J50" s="59" t="e">
        <f t="shared" si="0"/>
        <v>#NUM!</v>
      </c>
      <c r="K50" s="59" t="e">
        <f t="shared" si="1"/>
        <v>#NUM!</v>
      </c>
      <c r="L50" s="64" t="e">
        <f t="shared" si="2"/>
        <v>#NUM!</v>
      </c>
      <c r="M50" s="1" t="e">
        <f t="shared" si="3"/>
        <v>#NUM!</v>
      </c>
      <c r="N50" s="78" t="e">
        <f t="shared" si="4"/>
        <v>#NUM!</v>
      </c>
    </row>
    <row r="51" spans="2:14" ht="15" hidden="1">
      <c r="B51" s="60"/>
      <c r="C51" s="17" t="s">
        <v>209</v>
      </c>
      <c r="D51" s="13" t="s">
        <v>207</v>
      </c>
      <c r="E51" s="18" t="s">
        <v>12</v>
      </c>
      <c r="F51" s="1">
        <v>1996</v>
      </c>
      <c r="G51" s="17" t="s">
        <v>99</v>
      </c>
      <c r="H51" s="14" t="s">
        <v>100</v>
      </c>
      <c r="J51" s="59" t="e">
        <f t="shared" si="0"/>
        <v>#NUM!</v>
      </c>
      <c r="K51" s="59" t="e">
        <f t="shared" si="1"/>
        <v>#NUM!</v>
      </c>
      <c r="L51" s="64" t="e">
        <f t="shared" si="2"/>
        <v>#NUM!</v>
      </c>
      <c r="M51" s="1" t="e">
        <f t="shared" si="3"/>
        <v>#NUM!</v>
      </c>
      <c r="N51" s="78" t="e">
        <f t="shared" si="4"/>
        <v>#NUM!</v>
      </c>
    </row>
    <row r="52" spans="3:14" ht="15.75" customHeight="1">
      <c r="C52" s="3"/>
      <c r="D52" s="2"/>
      <c r="F52" s="3"/>
      <c r="G52" s="3"/>
      <c r="J52" s="59"/>
      <c r="K52" s="59"/>
      <c r="L52" s="64"/>
      <c r="N52" s="78"/>
    </row>
    <row r="53" spans="1:16" s="9" customFormat="1" ht="15">
      <c r="A53" s="13" t="s">
        <v>505</v>
      </c>
      <c r="B53" s="13"/>
      <c r="E53" s="13"/>
      <c r="F53" s="50"/>
      <c r="H53" s="53" t="s">
        <v>763</v>
      </c>
      <c r="J53" s="59"/>
      <c r="K53" s="59"/>
      <c r="L53" s="64"/>
      <c r="M53" s="1"/>
      <c r="N53" s="78"/>
      <c r="O53" s="94"/>
      <c r="P53" s="94"/>
    </row>
    <row r="54" spans="2:28" ht="15">
      <c r="B54" s="3"/>
      <c r="C54" s="17" t="s">
        <v>117</v>
      </c>
      <c r="D54" s="13" t="s">
        <v>57</v>
      </c>
      <c r="E54" s="18" t="s">
        <v>50</v>
      </c>
      <c r="F54" s="1">
        <v>1998</v>
      </c>
      <c r="G54" s="17" t="s">
        <v>89</v>
      </c>
      <c r="H54" s="65" t="s">
        <v>82</v>
      </c>
      <c r="J54" s="59">
        <f aca="true" t="shared" si="5" ref="J54:J59">LARGE(Q54:AC54,1)</f>
        <v>623.9</v>
      </c>
      <c r="K54" s="59">
        <f aca="true" t="shared" si="6" ref="K54:K59">LARGE(Q54:AC54,2)</f>
        <v>622.5</v>
      </c>
      <c r="L54" s="64">
        <f aca="true" t="shared" si="7" ref="L54:L59">LARGE(Q54:AC54,3)</f>
        <v>620.2</v>
      </c>
      <c r="M54" s="1">
        <f aca="true" t="shared" si="8" ref="M54:M59">LARGE(Q54:AC54,4)</f>
        <v>615.9</v>
      </c>
      <c r="N54" s="78">
        <f aca="true" t="shared" si="9" ref="N54:N59">AVERAGE(J54:M54)</f>
        <v>620.625</v>
      </c>
      <c r="O54" s="93" t="s">
        <v>655</v>
      </c>
      <c r="Q54" s="1">
        <v>615.9</v>
      </c>
      <c r="R54" s="1">
        <v>623.9</v>
      </c>
      <c r="Z54" s="1">
        <v>620.2</v>
      </c>
      <c r="AB54" s="1">
        <v>622.5</v>
      </c>
    </row>
    <row r="55" spans="1:28" ht="15">
      <c r="A55" s="13"/>
      <c r="B55" s="3"/>
      <c r="C55" s="17" t="s">
        <v>229</v>
      </c>
      <c r="D55" s="13" t="s">
        <v>215</v>
      </c>
      <c r="E55" s="18" t="s">
        <v>216</v>
      </c>
      <c r="F55" s="1">
        <v>1999</v>
      </c>
      <c r="G55" s="17" t="s">
        <v>226</v>
      </c>
      <c r="H55" s="14" t="s">
        <v>477</v>
      </c>
      <c r="J55" s="59">
        <f t="shared" si="5"/>
        <v>611.9</v>
      </c>
      <c r="K55" s="59">
        <f t="shared" si="6"/>
        <v>611.8</v>
      </c>
      <c r="L55" s="64">
        <f t="shared" si="7"/>
        <v>609.3</v>
      </c>
      <c r="M55" s="1">
        <f t="shared" si="8"/>
        <v>609</v>
      </c>
      <c r="N55" s="78">
        <f t="shared" si="9"/>
        <v>610.5</v>
      </c>
      <c r="Q55" s="1">
        <v>609</v>
      </c>
      <c r="R55" s="1">
        <v>609.3</v>
      </c>
      <c r="S55" s="1">
        <v>611.8</v>
      </c>
      <c r="AB55" s="1">
        <v>611.9</v>
      </c>
    </row>
    <row r="56" spans="2:28" ht="15">
      <c r="B56" s="3"/>
      <c r="C56" s="17" t="s">
        <v>188</v>
      </c>
      <c r="D56" s="13" t="s">
        <v>133</v>
      </c>
      <c r="E56" s="18" t="s">
        <v>31</v>
      </c>
      <c r="F56" s="1">
        <v>1999</v>
      </c>
      <c r="G56" s="17" t="s">
        <v>83</v>
      </c>
      <c r="H56" s="14" t="s">
        <v>10</v>
      </c>
      <c r="J56" s="59">
        <f t="shared" si="5"/>
        <v>611.8</v>
      </c>
      <c r="K56" s="59">
        <f t="shared" si="6"/>
        <v>609.4</v>
      </c>
      <c r="L56" s="64">
        <f t="shared" si="7"/>
        <v>609.1</v>
      </c>
      <c r="M56" s="1">
        <f t="shared" si="8"/>
        <v>609.1</v>
      </c>
      <c r="N56" s="78">
        <f t="shared" si="9"/>
        <v>609.8499999999999</v>
      </c>
      <c r="R56" s="1">
        <v>609.1</v>
      </c>
      <c r="S56" s="1">
        <v>609.4</v>
      </c>
      <c r="T56" s="1">
        <v>608.9</v>
      </c>
      <c r="Z56" s="1">
        <v>611.8</v>
      </c>
      <c r="AB56" s="1">
        <v>609.1</v>
      </c>
    </row>
    <row r="57" spans="2:20" ht="15">
      <c r="B57" s="3"/>
      <c r="C57" s="17" t="s">
        <v>279</v>
      </c>
      <c r="D57" s="13" t="s">
        <v>280</v>
      </c>
      <c r="E57" s="18" t="s">
        <v>30</v>
      </c>
      <c r="F57" s="1">
        <v>1999</v>
      </c>
      <c r="G57" s="17" t="s">
        <v>273</v>
      </c>
      <c r="H57" s="14" t="s">
        <v>227</v>
      </c>
      <c r="J57" s="59">
        <f t="shared" si="5"/>
        <v>599.9</v>
      </c>
      <c r="K57" s="59">
        <f t="shared" si="6"/>
        <v>593.1</v>
      </c>
      <c r="L57" s="64">
        <f t="shared" si="7"/>
        <v>592.1</v>
      </c>
      <c r="M57" s="1">
        <f t="shared" si="8"/>
        <v>580.5</v>
      </c>
      <c r="N57" s="78">
        <f t="shared" si="9"/>
        <v>591.4</v>
      </c>
      <c r="Q57" s="1">
        <v>599.9</v>
      </c>
      <c r="R57" s="1">
        <v>592.1</v>
      </c>
      <c r="S57" s="1">
        <v>580.5</v>
      </c>
      <c r="T57" s="1">
        <v>593.1</v>
      </c>
    </row>
    <row r="58" spans="2:26" ht="15">
      <c r="B58" s="3"/>
      <c r="C58" s="17" t="s">
        <v>189</v>
      </c>
      <c r="D58" s="13" t="s">
        <v>190</v>
      </c>
      <c r="E58" s="18" t="s">
        <v>2</v>
      </c>
      <c r="F58" s="1">
        <v>1998</v>
      </c>
      <c r="G58" s="17" t="s">
        <v>81</v>
      </c>
      <c r="H58" s="1" t="s">
        <v>10</v>
      </c>
      <c r="J58" s="59">
        <f t="shared" si="5"/>
        <v>613.8</v>
      </c>
      <c r="K58" s="59">
        <f t="shared" si="6"/>
        <v>613.5</v>
      </c>
      <c r="L58" s="64" t="e">
        <f t="shared" si="7"/>
        <v>#NUM!</v>
      </c>
      <c r="M58" s="1" t="e">
        <f t="shared" si="8"/>
        <v>#NUM!</v>
      </c>
      <c r="N58" s="78" t="e">
        <f t="shared" si="9"/>
        <v>#NUM!</v>
      </c>
      <c r="Q58" s="1">
        <v>613.5</v>
      </c>
      <c r="Z58" s="1">
        <v>613.8</v>
      </c>
    </row>
    <row r="59" spans="2:20" ht="15">
      <c r="B59" s="3"/>
      <c r="C59" s="17" t="s">
        <v>167</v>
      </c>
      <c r="D59" s="13" t="s">
        <v>168</v>
      </c>
      <c r="E59" s="18" t="s">
        <v>169</v>
      </c>
      <c r="F59" s="1">
        <v>1999</v>
      </c>
      <c r="G59" s="17" t="s">
        <v>112</v>
      </c>
      <c r="H59" s="14" t="s">
        <v>0</v>
      </c>
      <c r="J59" s="59">
        <f t="shared" si="5"/>
        <v>598.8</v>
      </c>
      <c r="K59" s="59">
        <f t="shared" si="6"/>
        <v>596</v>
      </c>
      <c r="L59" s="64">
        <f t="shared" si="7"/>
        <v>592.2</v>
      </c>
      <c r="M59" s="1" t="e">
        <f t="shared" si="8"/>
        <v>#NUM!</v>
      </c>
      <c r="N59" s="78" t="e">
        <f t="shared" si="9"/>
        <v>#NUM!</v>
      </c>
      <c r="R59" s="1">
        <v>596</v>
      </c>
      <c r="S59" s="1">
        <v>598.8</v>
      </c>
      <c r="T59" s="1">
        <v>592.2</v>
      </c>
    </row>
    <row r="60" spans="3:14" ht="15" customHeight="1">
      <c r="C60" s="3"/>
      <c r="D60" s="2"/>
      <c r="F60" s="3"/>
      <c r="G60" s="3"/>
      <c r="J60" s="59"/>
      <c r="K60" s="59"/>
      <c r="L60" s="64"/>
      <c r="N60" s="78"/>
    </row>
    <row r="61" spans="1:14" ht="15">
      <c r="A61" s="13" t="s">
        <v>506</v>
      </c>
      <c r="B61" s="3"/>
      <c r="C61" s="9"/>
      <c r="D61" s="9"/>
      <c r="E61" s="13"/>
      <c r="F61" s="50"/>
      <c r="G61" s="9"/>
      <c r="H61" s="53"/>
      <c r="J61" s="59"/>
      <c r="K61" s="59"/>
      <c r="L61" s="64"/>
      <c r="N61" s="78"/>
    </row>
    <row r="62" spans="2:28" ht="15">
      <c r="B62" s="3"/>
      <c r="C62" s="17" t="s">
        <v>327</v>
      </c>
      <c r="D62" s="13" t="s">
        <v>328</v>
      </c>
      <c r="E62" s="18" t="s">
        <v>329</v>
      </c>
      <c r="F62" s="1">
        <v>2000</v>
      </c>
      <c r="G62" s="17" t="s">
        <v>104</v>
      </c>
      <c r="H62" s="14" t="s">
        <v>19</v>
      </c>
      <c r="J62" s="59">
        <f>LARGE(Q62:AC62,1)</f>
        <v>610.9</v>
      </c>
      <c r="K62" s="59">
        <f>LARGE(Q62:AC62,2)</f>
        <v>608.9</v>
      </c>
      <c r="L62" s="64">
        <f>LARGE(Q62:AC62,3)</f>
        <v>607.8</v>
      </c>
      <c r="M62" s="1">
        <f>LARGE(Q62:AC62,4)</f>
        <v>607.3</v>
      </c>
      <c r="N62" s="78">
        <f>AVERAGE(J62:M62)</f>
        <v>608.7249999999999</v>
      </c>
      <c r="R62" s="1">
        <v>607.3</v>
      </c>
      <c r="S62" s="1">
        <v>608.9</v>
      </c>
      <c r="T62" s="1">
        <v>610.9</v>
      </c>
      <c r="AB62" s="1">
        <v>607.8</v>
      </c>
    </row>
    <row r="63" spans="2:28" ht="15">
      <c r="B63" s="3"/>
      <c r="C63" s="17" t="s">
        <v>277</v>
      </c>
      <c r="D63" s="13" t="s">
        <v>278</v>
      </c>
      <c r="E63" s="18" t="s">
        <v>68</v>
      </c>
      <c r="F63" s="1">
        <v>2001</v>
      </c>
      <c r="G63" s="17" t="s">
        <v>226</v>
      </c>
      <c r="H63" s="14" t="s">
        <v>227</v>
      </c>
      <c r="J63" s="59">
        <f>LARGE(Q63:AC63,1)</f>
        <v>609.3</v>
      </c>
      <c r="K63" s="59">
        <f>LARGE(Q63:AC63,2)</f>
        <v>602</v>
      </c>
      <c r="L63" s="64">
        <f>LARGE(Q63:AC63,3)</f>
        <v>601.2</v>
      </c>
      <c r="M63" s="1">
        <f>LARGE(Q63:AC63,4)</f>
        <v>597.5</v>
      </c>
      <c r="N63" s="78">
        <f>AVERAGE(J63:M63)</f>
        <v>602.5</v>
      </c>
      <c r="Q63" s="1">
        <v>597.5</v>
      </c>
      <c r="R63" s="1">
        <v>609.3</v>
      </c>
      <c r="S63" s="1">
        <v>602</v>
      </c>
      <c r="T63" s="1">
        <v>593</v>
      </c>
      <c r="AB63" s="1">
        <v>601.2</v>
      </c>
    </row>
    <row r="64" spans="1:28" ht="15">
      <c r="A64" s="13"/>
      <c r="B64" s="3"/>
      <c r="C64" s="17" t="s">
        <v>285</v>
      </c>
      <c r="D64" s="13" t="s">
        <v>58</v>
      </c>
      <c r="E64" s="18" t="s">
        <v>286</v>
      </c>
      <c r="F64" s="1">
        <v>2000</v>
      </c>
      <c r="G64" s="17" t="s">
        <v>101</v>
      </c>
      <c r="H64" s="14" t="s">
        <v>102</v>
      </c>
      <c r="J64" s="59">
        <f>LARGE(Q64:AC64,1)</f>
        <v>609.6</v>
      </c>
      <c r="K64" s="59">
        <f>LARGE(Q64:AC64,2)</f>
        <v>600</v>
      </c>
      <c r="L64" s="64">
        <f>LARGE(Q64:AC64,3)</f>
        <v>597.5</v>
      </c>
      <c r="M64" s="1">
        <f>LARGE(Q64:AC64,4)</f>
        <v>591.3</v>
      </c>
      <c r="N64" s="78">
        <f>AVERAGE(J64:M64)</f>
        <v>599.5999999999999</v>
      </c>
      <c r="Q64" s="1">
        <v>591.3</v>
      </c>
      <c r="R64" s="1">
        <v>597.5</v>
      </c>
      <c r="S64" s="1">
        <v>600</v>
      </c>
      <c r="AB64" s="1">
        <v>609.6</v>
      </c>
    </row>
    <row r="65" spans="2:20" ht="15">
      <c r="B65" s="3"/>
      <c r="C65" s="17" t="s">
        <v>336</v>
      </c>
      <c r="D65" s="13" t="s">
        <v>337</v>
      </c>
      <c r="E65" s="18" t="s">
        <v>295</v>
      </c>
      <c r="F65" s="1">
        <v>2001</v>
      </c>
      <c r="G65" s="17" t="s">
        <v>226</v>
      </c>
      <c r="H65" s="1" t="s">
        <v>227</v>
      </c>
      <c r="J65" s="59">
        <f>LARGE(Q65:AC65,1)</f>
        <v>602.2</v>
      </c>
      <c r="K65" s="59">
        <f>LARGE(Q65:AC65,2)</f>
        <v>598.5</v>
      </c>
      <c r="L65" s="64">
        <f>LARGE(Q65:AC65,3)</f>
        <v>598.2</v>
      </c>
      <c r="M65" s="1">
        <f>LARGE(Q65:AC65,4)</f>
        <v>584.9</v>
      </c>
      <c r="N65" s="78">
        <f>AVERAGE(J65:M65)</f>
        <v>595.95</v>
      </c>
      <c r="Q65" s="1">
        <v>602.2</v>
      </c>
      <c r="R65" s="1">
        <v>584.9</v>
      </c>
      <c r="S65" s="1">
        <v>598.2</v>
      </c>
      <c r="T65" s="1">
        <v>598.5</v>
      </c>
    </row>
    <row r="66" spans="2:18" ht="15">
      <c r="B66" s="3"/>
      <c r="C66" s="17" t="s">
        <v>663</v>
      </c>
      <c r="D66" s="13" t="s">
        <v>664</v>
      </c>
      <c r="E66" s="18" t="s">
        <v>6</v>
      </c>
      <c r="F66" s="1">
        <v>2000</v>
      </c>
      <c r="G66" s="17" t="s">
        <v>84</v>
      </c>
      <c r="H66" s="1" t="s">
        <v>85</v>
      </c>
      <c r="J66" s="59">
        <f>LARGE(Q66:AC66,1)</f>
        <v>596.9</v>
      </c>
      <c r="K66" s="59" t="e">
        <f>LARGE(Q66:AC66,2)</f>
        <v>#NUM!</v>
      </c>
      <c r="L66" s="64" t="e">
        <f>LARGE(Q66:AC66,3)</f>
        <v>#NUM!</v>
      </c>
      <c r="M66" s="1" t="e">
        <f>LARGE(Q66:AC66,4)</f>
        <v>#NUM!</v>
      </c>
      <c r="N66" s="78" t="e">
        <f>AVERAGE(J66:M66)</f>
        <v>#NUM!</v>
      </c>
      <c r="R66" s="1">
        <v>596.9</v>
      </c>
    </row>
    <row r="67" spans="2:18" ht="15">
      <c r="B67" s="3"/>
      <c r="C67" s="17" t="s">
        <v>707</v>
      </c>
      <c r="D67" s="13" t="s">
        <v>708</v>
      </c>
      <c r="E67" s="18" t="s">
        <v>2</v>
      </c>
      <c r="F67" s="1">
        <v>2001</v>
      </c>
      <c r="G67" s="17" t="s">
        <v>204</v>
      </c>
      <c r="H67" s="14" t="s">
        <v>580</v>
      </c>
      <c r="J67" s="59">
        <f>LARGE(Q67:AC67,1)</f>
        <v>574.3</v>
      </c>
      <c r="K67" s="59" t="e">
        <f>LARGE(Q67:AC67,2)</f>
        <v>#NUM!</v>
      </c>
      <c r="L67" s="64" t="e">
        <f>LARGE(Q67:AC67,3)</f>
        <v>#NUM!</v>
      </c>
      <c r="M67" s="1" t="e">
        <f>LARGE(Q67:AC67,4)</f>
        <v>#NUM!</v>
      </c>
      <c r="N67" s="78" t="e">
        <f>AVERAGE(J67:M67)</f>
        <v>#NUM!</v>
      </c>
      <c r="R67" s="1">
        <v>574.3</v>
      </c>
    </row>
    <row r="68" spans="2:14" ht="15" hidden="1">
      <c r="B68" s="3"/>
      <c r="C68" s="17" t="s">
        <v>421</v>
      </c>
      <c r="D68" s="13" t="s">
        <v>422</v>
      </c>
      <c r="E68" s="18" t="s">
        <v>1</v>
      </c>
      <c r="F68" s="1">
        <v>2000</v>
      </c>
      <c r="G68" s="17" t="s">
        <v>83</v>
      </c>
      <c r="H68" s="14" t="s">
        <v>10</v>
      </c>
      <c r="J68" s="59" t="e">
        <f>LARGE(Q68:AC68,1)</f>
        <v>#NUM!</v>
      </c>
      <c r="K68" s="59" t="e">
        <f>LARGE(Q68:AC68,2)</f>
        <v>#NUM!</v>
      </c>
      <c r="L68" s="64" t="e">
        <f>LARGE(Q68:AC68,3)</f>
        <v>#NUM!</v>
      </c>
      <c r="M68" s="1" t="e">
        <f>LARGE(Q68:AC68,4)</f>
        <v>#NUM!</v>
      </c>
      <c r="N68" s="78" t="e">
        <f>AVERAGE(J68:M68)</f>
        <v>#NUM!</v>
      </c>
    </row>
    <row r="69" spans="2:14" ht="15" hidden="1">
      <c r="B69" s="3"/>
      <c r="C69" s="17" t="s">
        <v>376</v>
      </c>
      <c r="D69" s="13" t="s">
        <v>377</v>
      </c>
      <c r="E69" s="18" t="s">
        <v>287</v>
      </c>
      <c r="F69" s="1">
        <v>2001</v>
      </c>
      <c r="G69" s="17" t="s">
        <v>83</v>
      </c>
      <c r="H69" s="14" t="s">
        <v>10</v>
      </c>
      <c r="J69" s="59" t="e">
        <f>LARGE(Q69:AC69,1)</f>
        <v>#NUM!</v>
      </c>
      <c r="K69" s="59" t="e">
        <f>LARGE(Q69:AC69,2)</f>
        <v>#NUM!</v>
      </c>
      <c r="L69" s="64" t="e">
        <f>LARGE(Q69:AC69,3)</f>
        <v>#NUM!</v>
      </c>
      <c r="M69" s="1" t="e">
        <f>LARGE(Q69:AC69,4)</f>
        <v>#NUM!</v>
      </c>
      <c r="N69" s="78" t="e">
        <f>AVERAGE(J69:M69)</f>
        <v>#NUM!</v>
      </c>
    </row>
    <row r="70" spans="3:14" ht="15.75" customHeight="1">
      <c r="C70" s="3"/>
      <c r="D70" s="2"/>
      <c r="F70" s="3"/>
      <c r="G70" s="3"/>
      <c r="J70" s="59"/>
      <c r="K70" s="59"/>
      <c r="L70" s="64"/>
      <c r="N70" s="78"/>
    </row>
    <row r="71" spans="1:14" ht="15">
      <c r="A71" s="13" t="s">
        <v>73</v>
      </c>
      <c r="B71" s="13"/>
      <c r="C71" s="9"/>
      <c r="D71" s="9"/>
      <c r="E71" s="9"/>
      <c r="F71" s="50"/>
      <c r="G71" s="9"/>
      <c r="H71" s="53" t="s">
        <v>764</v>
      </c>
      <c r="J71" s="59"/>
      <c r="K71" s="59"/>
      <c r="L71" s="64"/>
      <c r="N71" s="78"/>
    </row>
    <row r="72" spans="2:26" ht="15">
      <c r="B72" s="60"/>
      <c r="C72" s="17" t="s">
        <v>113</v>
      </c>
      <c r="D72" s="13" t="s">
        <v>33</v>
      </c>
      <c r="E72" s="18" t="s">
        <v>34</v>
      </c>
      <c r="F72" s="1">
        <v>1996</v>
      </c>
      <c r="G72" s="17" t="s">
        <v>86</v>
      </c>
      <c r="H72" s="14" t="s">
        <v>251</v>
      </c>
      <c r="J72" s="59">
        <f aca="true" t="shared" si="10" ref="J72:J86">LARGE(Q72:AC72,1)</f>
        <v>616.5</v>
      </c>
      <c r="K72" s="59">
        <f aca="true" t="shared" si="11" ref="K72:K86">LARGE(Q72:AC72,2)</f>
        <v>615.5</v>
      </c>
      <c r="L72" s="64">
        <f aca="true" t="shared" si="12" ref="L72:L86">LARGE(Q72:AC72,3)</f>
        <v>614.8</v>
      </c>
      <c r="M72" s="1">
        <f aca="true" t="shared" si="13" ref="M72:M86">LARGE(Q72:AC72,4)</f>
        <v>611.4</v>
      </c>
      <c r="N72" s="78">
        <f aca="true" t="shared" si="14" ref="N72:N86">AVERAGE(J72:M72)</f>
        <v>614.55</v>
      </c>
      <c r="Q72" s="1">
        <v>616.5</v>
      </c>
      <c r="R72" s="1">
        <v>607.7</v>
      </c>
      <c r="S72" s="1">
        <v>615.5</v>
      </c>
      <c r="T72" s="1">
        <v>614.8</v>
      </c>
      <c r="Z72" s="1">
        <v>611.4</v>
      </c>
    </row>
    <row r="73" spans="1:29" ht="15">
      <c r="A73" s="59"/>
      <c r="B73" s="60"/>
      <c r="C73" s="61" t="s">
        <v>97</v>
      </c>
      <c r="D73" s="62" t="s">
        <v>98</v>
      </c>
      <c r="E73" s="63" t="s">
        <v>35</v>
      </c>
      <c r="F73" s="59">
        <v>1991</v>
      </c>
      <c r="G73" s="61" t="s">
        <v>86</v>
      </c>
      <c r="H73" s="65" t="s">
        <v>251</v>
      </c>
      <c r="I73" s="59"/>
      <c r="J73" s="59">
        <f t="shared" si="10"/>
        <v>621.3</v>
      </c>
      <c r="K73" s="59">
        <f t="shared" si="11"/>
        <v>619</v>
      </c>
      <c r="L73" s="64">
        <f t="shared" si="12"/>
        <v>616.8</v>
      </c>
      <c r="M73" s="1">
        <f t="shared" si="13"/>
        <v>613.6</v>
      </c>
      <c r="N73" s="78">
        <f t="shared" si="14"/>
        <v>617.675</v>
      </c>
      <c r="Q73" s="1">
        <v>621.3</v>
      </c>
      <c r="R73" s="59">
        <v>613.6</v>
      </c>
      <c r="S73" s="59"/>
      <c r="T73" s="59">
        <v>616.8</v>
      </c>
      <c r="U73" s="59"/>
      <c r="V73" s="59"/>
      <c r="W73" s="59"/>
      <c r="X73" s="59"/>
      <c r="Y73" s="59"/>
      <c r="Z73" s="59">
        <v>619</v>
      </c>
      <c r="AA73" s="59"/>
      <c r="AB73" s="59"/>
      <c r="AC73" s="59"/>
    </row>
    <row r="74" spans="2:30" ht="15">
      <c r="B74" s="3"/>
      <c r="C74" s="17" t="s">
        <v>439</v>
      </c>
      <c r="D74" s="13" t="s">
        <v>440</v>
      </c>
      <c r="E74" s="18" t="s">
        <v>61</v>
      </c>
      <c r="F74" s="1">
        <v>1982</v>
      </c>
      <c r="G74" s="17" t="s">
        <v>87</v>
      </c>
      <c r="H74" s="14" t="s">
        <v>88</v>
      </c>
      <c r="J74" s="59">
        <f t="shared" si="10"/>
        <v>619.4</v>
      </c>
      <c r="K74" s="59">
        <f t="shared" si="11"/>
        <v>615.8</v>
      </c>
      <c r="L74" s="64">
        <f t="shared" si="12"/>
        <v>612.8</v>
      </c>
      <c r="M74" s="1">
        <f t="shared" si="13"/>
        <v>606.3</v>
      </c>
      <c r="N74" s="78">
        <f t="shared" si="14"/>
        <v>613.5749999999999</v>
      </c>
      <c r="Q74" s="1">
        <v>612.8</v>
      </c>
      <c r="R74" s="1">
        <v>619.4</v>
      </c>
      <c r="S74" s="1">
        <v>606.3</v>
      </c>
      <c r="T74" s="1">
        <v>615.8</v>
      </c>
      <c r="AD74" s="59"/>
    </row>
    <row r="75" spans="1:29" ht="15">
      <c r="A75" s="59"/>
      <c r="B75" s="60"/>
      <c r="C75" s="61" t="s">
        <v>511</v>
      </c>
      <c r="D75" s="62" t="s">
        <v>512</v>
      </c>
      <c r="E75" s="63" t="s">
        <v>103</v>
      </c>
      <c r="F75" s="59">
        <v>1984</v>
      </c>
      <c r="G75" s="61" t="s">
        <v>87</v>
      </c>
      <c r="H75" s="65" t="s">
        <v>231</v>
      </c>
      <c r="I75" s="59"/>
      <c r="J75" s="59">
        <f t="shared" si="10"/>
        <v>621.1</v>
      </c>
      <c r="K75" s="59">
        <f t="shared" si="11"/>
        <v>619.4</v>
      </c>
      <c r="L75" s="64" t="e">
        <f t="shared" si="12"/>
        <v>#NUM!</v>
      </c>
      <c r="M75" s="1" t="e">
        <f t="shared" si="13"/>
        <v>#NUM!</v>
      </c>
      <c r="N75" s="78" t="e">
        <f t="shared" si="14"/>
        <v>#NUM!</v>
      </c>
      <c r="R75" s="59"/>
      <c r="S75" s="59"/>
      <c r="T75" s="59">
        <v>621.1</v>
      </c>
      <c r="U75" s="59"/>
      <c r="V75" s="59"/>
      <c r="W75" s="59"/>
      <c r="X75" s="59"/>
      <c r="Y75" s="59"/>
      <c r="Z75" s="59">
        <v>619.4</v>
      </c>
      <c r="AA75" s="59"/>
      <c r="AB75" s="59"/>
      <c r="AC75" s="59"/>
    </row>
    <row r="76" spans="2:26" ht="15">
      <c r="B76" s="3"/>
      <c r="C76" s="17" t="s">
        <v>223</v>
      </c>
      <c r="D76" s="13" t="s">
        <v>212</v>
      </c>
      <c r="E76" s="18" t="s">
        <v>213</v>
      </c>
      <c r="F76" s="1">
        <v>1993</v>
      </c>
      <c r="G76" s="17" t="s">
        <v>86</v>
      </c>
      <c r="H76" s="14" t="s">
        <v>251</v>
      </c>
      <c r="J76" s="59">
        <f t="shared" si="10"/>
        <v>614.8</v>
      </c>
      <c r="K76" s="59">
        <f t="shared" si="11"/>
        <v>614.1</v>
      </c>
      <c r="L76" s="64">
        <f t="shared" si="12"/>
        <v>608.3</v>
      </c>
      <c r="M76" s="1" t="e">
        <f t="shared" si="13"/>
        <v>#NUM!</v>
      </c>
      <c r="N76" s="78" t="e">
        <f t="shared" si="14"/>
        <v>#NUM!</v>
      </c>
      <c r="Q76" s="1">
        <v>608.3</v>
      </c>
      <c r="R76" s="1">
        <v>614.1</v>
      </c>
      <c r="Z76" s="1">
        <v>614.8</v>
      </c>
    </row>
    <row r="77" spans="1:30" s="59" customFormat="1" ht="15">
      <c r="A77" s="1"/>
      <c r="B77" s="60"/>
      <c r="C77" s="17" t="s">
        <v>590</v>
      </c>
      <c r="D77" s="13" t="s">
        <v>591</v>
      </c>
      <c r="E77" s="18" t="s">
        <v>592</v>
      </c>
      <c r="F77" s="1">
        <v>1957</v>
      </c>
      <c r="G77" s="17" t="s">
        <v>87</v>
      </c>
      <c r="H77" s="14" t="s">
        <v>88</v>
      </c>
      <c r="I77" s="1"/>
      <c r="J77" s="59">
        <f t="shared" si="10"/>
        <v>614.2</v>
      </c>
      <c r="K77" s="59">
        <f t="shared" si="11"/>
        <v>609.3</v>
      </c>
      <c r="L77" s="64">
        <f t="shared" si="12"/>
        <v>607.1</v>
      </c>
      <c r="M77" s="1" t="e">
        <f t="shared" si="13"/>
        <v>#NUM!</v>
      </c>
      <c r="N77" s="78" t="e">
        <f t="shared" si="14"/>
        <v>#NUM!</v>
      </c>
      <c r="O77" s="93"/>
      <c r="P77" s="93"/>
      <c r="Q77" s="1">
        <v>609.3</v>
      </c>
      <c r="R77" s="1">
        <v>607.1</v>
      </c>
      <c r="S77" s="1"/>
      <c r="T77" s="1">
        <v>614.2</v>
      </c>
      <c r="U77" s="1"/>
      <c r="V77" s="1"/>
      <c r="W77" s="1"/>
      <c r="X77" s="1"/>
      <c r="Y77" s="1"/>
      <c r="Z77" s="1"/>
      <c r="AA77" s="1"/>
      <c r="AB77" s="1"/>
      <c r="AC77" s="1"/>
      <c r="AD77"/>
    </row>
    <row r="78" spans="2:20" ht="15">
      <c r="B78" s="3"/>
      <c r="C78" s="17" t="s">
        <v>420</v>
      </c>
      <c r="D78" s="13" t="s">
        <v>475</v>
      </c>
      <c r="E78" s="18" t="s">
        <v>195</v>
      </c>
      <c r="F78" s="1">
        <v>1992</v>
      </c>
      <c r="G78" s="17" t="s">
        <v>87</v>
      </c>
      <c r="H78" s="14" t="s">
        <v>88</v>
      </c>
      <c r="J78" s="59">
        <f t="shared" si="10"/>
        <v>611.6</v>
      </c>
      <c r="K78" s="59">
        <f t="shared" si="11"/>
        <v>606.1</v>
      </c>
      <c r="L78" s="64">
        <f t="shared" si="12"/>
        <v>603.2</v>
      </c>
      <c r="M78" s="1" t="e">
        <f t="shared" si="13"/>
        <v>#NUM!</v>
      </c>
      <c r="N78" s="78" t="e">
        <f t="shared" si="14"/>
        <v>#NUM!</v>
      </c>
      <c r="Q78" s="1">
        <v>603.2</v>
      </c>
      <c r="S78" s="1">
        <v>606.1</v>
      </c>
      <c r="T78" s="1">
        <v>611.6</v>
      </c>
    </row>
    <row r="79" spans="2:20" ht="15">
      <c r="B79" s="60"/>
      <c r="C79" s="17" t="s">
        <v>265</v>
      </c>
      <c r="D79" s="13" t="s">
        <v>264</v>
      </c>
      <c r="E79" s="18" t="s">
        <v>11</v>
      </c>
      <c r="F79" s="1">
        <v>1991</v>
      </c>
      <c r="G79" s="17" t="s">
        <v>104</v>
      </c>
      <c r="H79" s="14" t="s">
        <v>19</v>
      </c>
      <c r="J79" s="59">
        <f t="shared" si="10"/>
        <v>607.9</v>
      </c>
      <c r="K79" s="59">
        <f t="shared" si="11"/>
        <v>602.7</v>
      </c>
      <c r="L79" s="64">
        <f t="shared" si="12"/>
        <v>601.2</v>
      </c>
      <c r="M79" s="1" t="e">
        <f t="shared" si="13"/>
        <v>#NUM!</v>
      </c>
      <c r="N79" s="78" t="e">
        <f t="shared" si="14"/>
        <v>#NUM!</v>
      </c>
      <c r="R79" s="1">
        <v>607.9</v>
      </c>
      <c r="S79" s="1">
        <v>602.7</v>
      </c>
      <c r="T79" s="1">
        <v>601.2</v>
      </c>
    </row>
    <row r="80" spans="1:30" s="59" customFormat="1" ht="15">
      <c r="A80" s="1"/>
      <c r="B80" s="60"/>
      <c r="C80" s="17" t="s">
        <v>109</v>
      </c>
      <c r="D80" s="13" t="s">
        <v>110</v>
      </c>
      <c r="E80" s="18" t="s">
        <v>111</v>
      </c>
      <c r="F80" s="1">
        <v>1996</v>
      </c>
      <c r="G80" s="17" t="s">
        <v>81</v>
      </c>
      <c r="H80" s="14" t="s">
        <v>82</v>
      </c>
      <c r="I80" s="1"/>
      <c r="J80" s="59">
        <f t="shared" si="10"/>
        <v>607</v>
      </c>
      <c r="K80" s="59">
        <f t="shared" si="11"/>
        <v>606.4</v>
      </c>
      <c r="L80" s="64">
        <f t="shared" si="12"/>
        <v>605.5</v>
      </c>
      <c r="M80" s="1" t="e">
        <f t="shared" si="13"/>
        <v>#NUM!</v>
      </c>
      <c r="N80" s="78" t="e">
        <f t="shared" si="14"/>
        <v>#NUM!</v>
      </c>
      <c r="O80" s="93"/>
      <c r="P80" s="93"/>
      <c r="Q80" s="1"/>
      <c r="R80" s="1">
        <v>607</v>
      </c>
      <c r="S80" s="1">
        <v>606.4</v>
      </c>
      <c r="T80" s="1">
        <v>605.5</v>
      </c>
      <c r="U80" s="1"/>
      <c r="V80" s="1"/>
      <c r="W80" s="1"/>
      <c r="X80" s="1"/>
      <c r="Y80" s="1"/>
      <c r="Z80" s="1"/>
      <c r="AA80" s="1"/>
      <c r="AB80" s="1"/>
      <c r="AC80" s="1"/>
      <c r="AD80"/>
    </row>
    <row r="81" spans="1:30" s="59" customFormat="1" ht="15">
      <c r="A81" s="1"/>
      <c r="B81" s="60"/>
      <c r="C81" s="17" t="s">
        <v>785</v>
      </c>
      <c r="D81" s="13" t="s">
        <v>753</v>
      </c>
      <c r="E81" s="18" t="s">
        <v>786</v>
      </c>
      <c r="F81" s="1">
        <v>1969</v>
      </c>
      <c r="G81" s="17" t="s">
        <v>104</v>
      </c>
      <c r="H81" s="14" t="s">
        <v>19</v>
      </c>
      <c r="I81" s="1"/>
      <c r="J81" s="59">
        <f>LARGE(Q81:AC81,1)</f>
        <v>605.3</v>
      </c>
      <c r="K81" s="59" t="e">
        <f>LARGE(Q81:AC81,2)</f>
        <v>#NUM!</v>
      </c>
      <c r="L81" s="64" t="e">
        <f>LARGE(Q81:AC81,3)</f>
        <v>#NUM!</v>
      </c>
      <c r="M81" s="1" t="e">
        <f>LARGE(Q81:AC81,4)</f>
        <v>#NUM!</v>
      </c>
      <c r="N81" s="78" t="e">
        <f>AVERAGE(J81:M81)</f>
        <v>#NUM!</v>
      </c>
      <c r="O81" s="93"/>
      <c r="P81" s="93"/>
      <c r="Q81" s="1"/>
      <c r="R81" s="1"/>
      <c r="S81" s="1">
        <v>605.3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/>
    </row>
    <row r="82" spans="1:30" s="59" customFormat="1" ht="15">
      <c r="A82" s="1"/>
      <c r="B82" s="3"/>
      <c r="C82" s="17" t="s">
        <v>182</v>
      </c>
      <c r="D82" s="13" t="s">
        <v>183</v>
      </c>
      <c r="E82" s="18" t="s">
        <v>184</v>
      </c>
      <c r="F82" s="1">
        <v>1977</v>
      </c>
      <c r="G82" s="17" t="s">
        <v>101</v>
      </c>
      <c r="H82" s="14" t="s">
        <v>102</v>
      </c>
      <c r="I82" s="1"/>
      <c r="J82" s="59">
        <f>LARGE(Q82:AC82,1)</f>
        <v>603.6</v>
      </c>
      <c r="K82" s="59">
        <f>LARGE(Q82:AC82,2)</f>
        <v>601.1</v>
      </c>
      <c r="L82" s="64">
        <f>LARGE(Q82:AC82,3)</f>
        <v>592.6</v>
      </c>
      <c r="M82" s="1" t="e">
        <f>LARGE(Q82:AC82,4)</f>
        <v>#NUM!</v>
      </c>
      <c r="N82" s="78" t="e">
        <f>AVERAGE(J82:M82)</f>
        <v>#NUM!</v>
      </c>
      <c r="O82" s="93"/>
      <c r="P82" s="93"/>
      <c r="Q82" s="1"/>
      <c r="R82" s="1">
        <v>592.6</v>
      </c>
      <c r="S82" s="1">
        <v>601.1</v>
      </c>
      <c r="T82" s="1"/>
      <c r="U82" s="1"/>
      <c r="V82" s="1"/>
      <c r="W82" s="1"/>
      <c r="X82" s="1"/>
      <c r="Y82" s="1"/>
      <c r="Z82" s="1">
        <v>603.6</v>
      </c>
      <c r="AA82" s="1"/>
      <c r="AB82" s="1"/>
      <c r="AC82" s="1"/>
      <c r="AD82"/>
    </row>
    <row r="83" spans="1:30" s="59" customFormat="1" ht="15">
      <c r="A83" s="1"/>
      <c r="B83" s="60"/>
      <c r="C83" s="17" t="s">
        <v>805</v>
      </c>
      <c r="D83" s="13" t="s">
        <v>740</v>
      </c>
      <c r="E83" s="18" t="s">
        <v>741</v>
      </c>
      <c r="F83" s="1">
        <v>1965</v>
      </c>
      <c r="G83" s="17" t="s">
        <v>104</v>
      </c>
      <c r="H83" s="14" t="s">
        <v>19</v>
      </c>
      <c r="I83" s="1"/>
      <c r="J83" s="59">
        <f>LARGE(Q83:AC83,1)</f>
        <v>603.6</v>
      </c>
      <c r="K83" s="59">
        <f>LARGE(Q83:AC83,2)</f>
        <v>588.2</v>
      </c>
      <c r="L83" s="64">
        <f>LARGE(Q83:AC83,3)</f>
        <v>587.4</v>
      </c>
      <c r="M83" s="1" t="e">
        <f>LARGE(Q83:AC83,4)</f>
        <v>#NUM!</v>
      </c>
      <c r="N83" s="78" t="e">
        <f>AVERAGE(J83:M83)</f>
        <v>#NUM!</v>
      </c>
      <c r="O83" s="93"/>
      <c r="P83" s="93"/>
      <c r="Q83" s="1"/>
      <c r="R83" s="1">
        <v>588.2</v>
      </c>
      <c r="S83" s="1">
        <v>587.4</v>
      </c>
      <c r="T83" s="1">
        <v>603.6</v>
      </c>
      <c r="U83" s="1"/>
      <c r="V83" s="1"/>
      <c r="W83" s="1"/>
      <c r="X83" s="1"/>
      <c r="Y83" s="1"/>
      <c r="Z83" s="1"/>
      <c r="AA83" s="1"/>
      <c r="AB83" s="1"/>
      <c r="AC83" s="1"/>
      <c r="AD83"/>
    </row>
    <row r="84" spans="1:30" s="59" customFormat="1" ht="15">
      <c r="A84" s="1"/>
      <c r="B84" s="60"/>
      <c r="C84" s="17" t="s">
        <v>806</v>
      </c>
      <c r="D84" s="13" t="s">
        <v>738</v>
      </c>
      <c r="E84" s="18" t="s">
        <v>739</v>
      </c>
      <c r="F84" s="1">
        <v>1974</v>
      </c>
      <c r="G84" s="17" t="s">
        <v>104</v>
      </c>
      <c r="H84" s="14" t="s">
        <v>19</v>
      </c>
      <c r="I84" s="1"/>
      <c r="J84" s="59">
        <f>LARGE(Q84:AC84,1)</f>
        <v>599.5</v>
      </c>
      <c r="K84" s="59">
        <f>LARGE(Q84:AC84,2)</f>
        <v>593.5</v>
      </c>
      <c r="L84" s="64" t="e">
        <f>LARGE(Q84:AC84,3)</f>
        <v>#NUM!</v>
      </c>
      <c r="M84" s="1" t="e">
        <f>LARGE(Q84:AC84,4)</f>
        <v>#NUM!</v>
      </c>
      <c r="N84" s="78" t="e">
        <f>AVERAGE(J84:M84)</f>
        <v>#NUM!</v>
      </c>
      <c r="O84" s="93"/>
      <c r="P84" s="93"/>
      <c r="Q84" s="1"/>
      <c r="R84" s="1">
        <v>599.5</v>
      </c>
      <c r="S84" s="1">
        <v>593.5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/>
    </row>
    <row r="85" spans="1:30" s="59" customFormat="1" ht="15">
      <c r="A85" s="1"/>
      <c r="B85" s="60"/>
      <c r="C85" s="17" t="s">
        <v>802</v>
      </c>
      <c r="D85" s="13" t="s">
        <v>803</v>
      </c>
      <c r="E85" s="18" t="s">
        <v>804</v>
      </c>
      <c r="F85" s="1">
        <v>1957</v>
      </c>
      <c r="G85" s="17" t="s">
        <v>104</v>
      </c>
      <c r="H85" s="14" t="s">
        <v>19</v>
      </c>
      <c r="I85" s="1"/>
      <c r="J85" s="59">
        <f>LARGE(Q85:AC85,1)</f>
        <v>595.5</v>
      </c>
      <c r="K85" s="59" t="e">
        <f>LARGE(Q85:AC85,2)</f>
        <v>#NUM!</v>
      </c>
      <c r="L85" s="64" t="e">
        <f>LARGE(Q85:AC85,3)</f>
        <v>#NUM!</v>
      </c>
      <c r="M85" s="1" t="e">
        <f>LARGE(Q85:AC85,4)</f>
        <v>#NUM!</v>
      </c>
      <c r="N85" s="78" t="e">
        <f>AVERAGE(J85:M85)</f>
        <v>#NUM!</v>
      </c>
      <c r="O85" s="93"/>
      <c r="P85" s="93"/>
      <c r="Q85" s="1"/>
      <c r="R85" s="1"/>
      <c r="S85" s="1"/>
      <c r="T85" s="1">
        <v>595.5</v>
      </c>
      <c r="U85" s="1"/>
      <c r="V85" s="1"/>
      <c r="W85" s="1"/>
      <c r="X85" s="1"/>
      <c r="Y85" s="1"/>
      <c r="Z85" s="1"/>
      <c r="AA85" s="1"/>
      <c r="AB85" s="1"/>
      <c r="AC85" s="1"/>
      <c r="AD85"/>
    </row>
    <row r="86" spans="1:30" s="59" customFormat="1" ht="15">
      <c r="A86" s="1"/>
      <c r="B86" s="60"/>
      <c r="C86" s="17" t="s">
        <v>593</v>
      </c>
      <c r="D86" s="13" t="s">
        <v>594</v>
      </c>
      <c r="E86" s="18" t="s">
        <v>304</v>
      </c>
      <c r="F86" s="1">
        <v>1994</v>
      </c>
      <c r="G86" s="17" t="s">
        <v>296</v>
      </c>
      <c r="H86" s="14" t="s">
        <v>297</v>
      </c>
      <c r="I86" s="1"/>
      <c r="J86" s="59">
        <f t="shared" si="10"/>
        <v>585.9</v>
      </c>
      <c r="K86" s="59">
        <f t="shared" si="11"/>
        <v>583.8</v>
      </c>
      <c r="L86" s="64" t="e">
        <f t="shared" si="12"/>
        <v>#NUM!</v>
      </c>
      <c r="M86" s="1" t="e">
        <f t="shared" si="13"/>
        <v>#NUM!</v>
      </c>
      <c r="N86" s="78" t="e">
        <f t="shared" si="14"/>
        <v>#NUM!</v>
      </c>
      <c r="O86" s="93"/>
      <c r="P86" s="93"/>
      <c r="Q86" s="1">
        <v>583.8</v>
      </c>
      <c r="R86" s="1"/>
      <c r="S86" s="1">
        <v>585.9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/>
    </row>
    <row r="87" spans="3:14" ht="15.75" customHeight="1">
      <c r="C87" s="3"/>
      <c r="D87" s="2"/>
      <c r="F87" s="3"/>
      <c r="G87" s="3"/>
      <c r="J87" s="59"/>
      <c r="K87" s="59"/>
      <c r="L87" s="64"/>
      <c r="N87" s="78"/>
    </row>
    <row r="88" spans="1:14" ht="15">
      <c r="A88" s="13" t="s">
        <v>507</v>
      </c>
      <c r="B88" s="13"/>
      <c r="C88" s="9"/>
      <c r="D88" s="9"/>
      <c r="E88" s="9"/>
      <c r="F88" s="50"/>
      <c r="G88" s="9"/>
      <c r="H88" s="53" t="s">
        <v>765</v>
      </c>
      <c r="J88" s="59"/>
      <c r="K88" s="59"/>
      <c r="L88" s="64"/>
      <c r="N88" s="78"/>
    </row>
    <row r="89" spans="2:28" ht="15">
      <c r="B89" s="3"/>
      <c r="C89" s="17" t="s">
        <v>114</v>
      </c>
      <c r="D89" s="13" t="s">
        <v>60</v>
      </c>
      <c r="E89" s="18" t="s">
        <v>13</v>
      </c>
      <c r="F89" s="1">
        <v>1998</v>
      </c>
      <c r="G89" s="17" t="s">
        <v>83</v>
      </c>
      <c r="H89" s="14" t="s">
        <v>252</v>
      </c>
      <c r="J89" s="59">
        <f aca="true" t="shared" si="15" ref="J89:J95">LARGE(Q89:AC89,1)</f>
        <v>615</v>
      </c>
      <c r="K89" s="59">
        <f aca="true" t="shared" si="16" ref="K89:K95">LARGE(Q89:AC89,2)</f>
        <v>612.1</v>
      </c>
      <c r="L89" s="64">
        <f aca="true" t="shared" si="17" ref="L89:L95">LARGE(Q89:AC89,3)</f>
        <v>608.4</v>
      </c>
      <c r="M89" s="1">
        <f aca="true" t="shared" si="18" ref="M89:M95">LARGE(Q89:AC89,4)</f>
        <v>607.5</v>
      </c>
      <c r="N89" s="78">
        <f aca="true" t="shared" si="19" ref="N89:N95">AVERAGE(J89:M89)</f>
        <v>610.75</v>
      </c>
      <c r="Q89" s="1">
        <v>615</v>
      </c>
      <c r="R89" s="1">
        <v>607.5</v>
      </c>
      <c r="S89" s="1">
        <v>605.5</v>
      </c>
      <c r="Z89" s="1">
        <v>608.4</v>
      </c>
      <c r="AB89" s="1">
        <v>612.1</v>
      </c>
    </row>
    <row r="90" spans="2:20" ht="15">
      <c r="B90" s="3"/>
      <c r="C90" s="17" t="s">
        <v>281</v>
      </c>
      <c r="D90" s="13" t="s">
        <v>282</v>
      </c>
      <c r="E90" s="18" t="s">
        <v>52</v>
      </c>
      <c r="F90" s="1">
        <v>1999</v>
      </c>
      <c r="G90" s="17" t="s">
        <v>283</v>
      </c>
      <c r="H90" s="14" t="s">
        <v>284</v>
      </c>
      <c r="J90" s="59">
        <f t="shared" si="15"/>
        <v>607.1</v>
      </c>
      <c r="K90" s="59">
        <f t="shared" si="16"/>
        <v>605.6</v>
      </c>
      <c r="L90" s="64">
        <f t="shared" si="17"/>
        <v>600.5</v>
      </c>
      <c r="M90" s="1">
        <f t="shared" si="18"/>
        <v>586.4</v>
      </c>
      <c r="N90" s="78">
        <f t="shared" si="19"/>
        <v>599.9</v>
      </c>
      <c r="Q90" s="1">
        <v>586.4</v>
      </c>
      <c r="R90" s="1">
        <v>605.6</v>
      </c>
      <c r="S90" s="1">
        <v>600.5</v>
      </c>
      <c r="T90" s="1">
        <v>607.1</v>
      </c>
    </row>
    <row r="91" spans="2:20" ht="15">
      <c r="B91" s="3"/>
      <c r="C91" s="17" t="s">
        <v>185</v>
      </c>
      <c r="D91" s="13" t="s">
        <v>186</v>
      </c>
      <c r="E91" s="18" t="s">
        <v>187</v>
      </c>
      <c r="F91" s="1">
        <v>1998</v>
      </c>
      <c r="G91" s="17" t="s">
        <v>162</v>
      </c>
      <c r="H91" s="14" t="s">
        <v>163</v>
      </c>
      <c r="J91" s="59">
        <f t="shared" si="15"/>
        <v>616.4</v>
      </c>
      <c r="K91" s="59">
        <f t="shared" si="16"/>
        <v>606.6</v>
      </c>
      <c r="L91" s="64" t="e">
        <f t="shared" si="17"/>
        <v>#NUM!</v>
      </c>
      <c r="M91" s="1" t="e">
        <f t="shared" si="18"/>
        <v>#NUM!</v>
      </c>
      <c r="N91" s="78" t="e">
        <f t="shared" si="19"/>
        <v>#NUM!</v>
      </c>
      <c r="S91" s="1">
        <v>606.6</v>
      </c>
      <c r="T91" s="1">
        <v>616.4</v>
      </c>
    </row>
    <row r="92" spans="2:28" ht="15">
      <c r="B92" s="3"/>
      <c r="C92" s="17" t="s">
        <v>224</v>
      </c>
      <c r="D92" s="13" t="s">
        <v>225</v>
      </c>
      <c r="E92" s="18" t="s">
        <v>214</v>
      </c>
      <c r="F92" s="1">
        <v>1998</v>
      </c>
      <c r="G92" s="17" t="s">
        <v>226</v>
      </c>
      <c r="H92" s="14" t="s">
        <v>227</v>
      </c>
      <c r="J92" s="59">
        <f t="shared" si="15"/>
        <v>610.2</v>
      </c>
      <c r="K92" s="59">
        <f t="shared" si="16"/>
        <v>608.4</v>
      </c>
      <c r="L92" s="64">
        <f t="shared" si="17"/>
        <v>596.7</v>
      </c>
      <c r="M92" s="1" t="e">
        <f t="shared" si="18"/>
        <v>#NUM!</v>
      </c>
      <c r="N92" s="78" t="e">
        <f t="shared" si="19"/>
        <v>#NUM!</v>
      </c>
      <c r="T92" s="1">
        <v>608.4</v>
      </c>
      <c r="X92" s="1">
        <v>596.7</v>
      </c>
      <c r="AB92" s="1">
        <v>610.2</v>
      </c>
    </row>
    <row r="93" spans="2:28" ht="15">
      <c r="B93" s="3"/>
      <c r="C93" s="17" t="s">
        <v>115</v>
      </c>
      <c r="D93" s="13" t="s">
        <v>62</v>
      </c>
      <c r="E93" s="18" t="s">
        <v>61</v>
      </c>
      <c r="F93" s="1">
        <v>1998</v>
      </c>
      <c r="G93" s="17" t="s">
        <v>86</v>
      </c>
      <c r="H93" s="14" t="s">
        <v>222</v>
      </c>
      <c r="J93" s="59">
        <f t="shared" si="15"/>
        <v>609.3</v>
      </c>
      <c r="K93" s="59">
        <f t="shared" si="16"/>
        <v>606.7</v>
      </c>
      <c r="L93" s="64">
        <f t="shared" si="17"/>
        <v>599.6</v>
      </c>
      <c r="M93" s="1" t="e">
        <f t="shared" si="18"/>
        <v>#NUM!</v>
      </c>
      <c r="N93" s="78" t="e">
        <f t="shared" si="19"/>
        <v>#NUM!</v>
      </c>
      <c r="Q93" s="1">
        <v>599.6</v>
      </c>
      <c r="R93" s="1">
        <v>606.7</v>
      </c>
      <c r="AB93" s="1">
        <v>609.3</v>
      </c>
    </row>
    <row r="94" spans="2:14" ht="15" hidden="1">
      <c r="B94" s="3"/>
      <c r="C94" s="17" t="s">
        <v>116</v>
      </c>
      <c r="D94" s="13" t="s">
        <v>56</v>
      </c>
      <c r="E94" s="18" t="s">
        <v>11</v>
      </c>
      <c r="F94" s="1">
        <v>1998</v>
      </c>
      <c r="G94" s="17" t="s">
        <v>90</v>
      </c>
      <c r="H94" s="14" t="s">
        <v>40</v>
      </c>
      <c r="J94" s="59" t="e">
        <f t="shared" si="15"/>
        <v>#NUM!</v>
      </c>
      <c r="K94" s="59" t="e">
        <f t="shared" si="16"/>
        <v>#NUM!</v>
      </c>
      <c r="L94" s="64" t="e">
        <f t="shared" si="17"/>
        <v>#NUM!</v>
      </c>
      <c r="M94" s="1" t="e">
        <f t="shared" si="18"/>
        <v>#NUM!</v>
      </c>
      <c r="N94" s="78" t="e">
        <f t="shared" si="19"/>
        <v>#NUM!</v>
      </c>
    </row>
    <row r="95" spans="2:14" ht="15" hidden="1">
      <c r="B95" s="3"/>
      <c r="C95" s="17" t="s">
        <v>274</v>
      </c>
      <c r="D95" s="13" t="s">
        <v>275</v>
      </c>
      <c r="E95" s="18" t="s">
        <v>217</v>
      </c>
      <c r="F95" s="1">
        <v>1998</v>
      </c>
      <c r="G95" s="17" t="s">
        <v>273</v>
      </c>
      <c r="H95" s="14" t="s">
        <v>227</v>
      </c>
      <c r="J95" s="59" t="e">
        <f t="shared" si="15"/>
        <v>#NUM!</v>
      </c>
      <c r="K95" s="59" t="e">
        <f t="shared" si="16"/>
        <v>#NUM!</v>
      </c>
      <c r="L95" s="64" t="e">
        <f t="shared" si="17"/>
        <v>#NUM!</v>
      </c>
      <c r="M95" s="1" t="e">
        <f t="shared" si="18"/>
        <v>#NUM!</v>
      </c>
      <c r="N95" s="78" t="e">
        <f t="shared" si="19"/>
        <v>#NUM!</v>
      </c>
    </row>
    <row r="96" spans="3:14" ht="15.75" customHeight="1">
      <c r="C96" s="3"/>
      <c r="D96" s="2"/>
      <c r="F96" s="3"/>
      <c r="G96" s="3"/>
      <c r="J96" s="59"/>
      <c r="K96" s="59"/>
      <c r="L96" s="64"/>
      <c r="N96" s="78"/>
    </row>
    <row r="97" spans="1:14" ht="15">
      <c r="A97" s="13" t="s">
        <v>508</v>
      </c>
      <c r="B97" s="13"/>
      <c r="C97" s="9"/>
      <c r="D97" s="9"/>
      <c r="E97" s="9"/>
      <c r="F97" s="50"/>
      <c r="G97" s="9"/>
      <c r="H97" s="53"/>
      <c r="J97" s="59"/>
      <c r="K97" s="59"/>
      <c r="L97" s="64"/>
      <c r="N97" s="78"/>
    </row>
    <row r="98" spans="2:28" ht="15">
      <c r="B98" s="3"/>
      <c r="C98" s="17" t="s">
        <v>368</v>
      </c>
      <c r="D98" s="13" t="s">
        <v>369</v>
      </c>
      <c r="E98" s="18" t="s">
        <v>370</v>
      </c>
      <c r="F98" s="1">
        <v>2000</v>
      </c>
      <c r="G98" s="17" t="s">
        <v>366</v>
      </c>
      <c r="H98" s="14" t="s">
        <v>367</v>
      </c>
      <c r="J98" s="59">
        <f aca="true" t="shared" si="20" ref="J98:J115">LARGE(Q98:AC98,1)</f>
        <v>617.6</v>
      </c>
      <c r="K98" s="59">
        <f aca="true" t="shared" si="21" ref="K98:K115">LARGE(Q98:AC98,2)</f>
        <v>616.2</v>
      </c>
      <c r="L98" s="64">
        <f aca="true" t="shared" si="22" ref="L98:L115">LARGE(Q98:AC98,3)</f>
        <v>613.6</v>
      </c>
      <c r="M98" s="1">
        <f aca="true" t="shared" si="23" ref="M98:M115">LARGE(Q98:AC98,4)</f>
        <v>612.4</v>
      </c>
      <c r="N98" s="78">
        <f aca="true" t="shared" si="24" ref="N98:N115">AVERAGE(J98:M98)</f>
        <v>614.95</v>
      </c>
      <c r="R98" s="1">
        <v>616.2</v>
      </c>
      <c r="S98" s="1">
        <v>612.4</v>
      </c>
      <c r="T98" s="1">
        <v>617.6</v>
      </c>
      <c r="AB98" s="1">
        <v>613.6</v>
      </c>
    </row>
    <row r="99" spans="2:28" ht="15">
      <c r="B99" s="3"/>
      <c r="C99" s="17" t="s">
        <v>371</v>
      </c>
      <c r="D99" s="13" t="s">
        <v>372</v>
      </c>
      <c r="E99" s="18" t="s">
        <v>211</v>
      </c>
      <c r="F99" s="1">
        <v>2001</v>
      </c>
      <c r="G99" s="17" t="s">
        <v>83</v>
      </c>
      <c r="H99" s="14" t="s">
        <v>10</v>
      </c>
      <c r="J99" s="59">
        <f t="shared" si="20"/>
        <v>602.2</v>
      </c>
      <c r="K99" s="59">
        <f t="shared" si="21"/>
        <v>601.2</v>
      </c>
      <c r="L99" s="64">
        <f t="shared" si="22"/>
        <v>599.6</v>
      </c>
      <c r="M99" s="1">
        <f t="shared" si="23"/>
        <v>598.3</v>
      </c>
      <c r="N99" s="78">
        <f t="shared" si="24"/>
        <v>600.325</v>
      </c>
      <c r="Q99" s="1">
        <v>599.6</v>
      </c>
      <c r="R99" s="1">
        <v>601.2</v>
      </c>
      <c r="S99" s="1">
        <v>602.2</v>
      </c>
      <c r="T99" s="1">
        <v>575.9</v>
      </c>
      <c r="AB99" s="1">
        <v>598.3</v>
      </c>
    </row>
    <row r="100" spans="2:28" ht="15">
      <c r="B100" s="3"/>
      <c r="C100" s="17" t="s">
        <v>317</v>
      </c>
      <c r="D100" s="13" t="s">
        <v>318</v>
      </c>
      <c r="E100" s="18" t="s">
        <v>276</v>
      </c>
      <c r="F100" s="1">
        <v>2000</v>
      </c>
      <c r="G100" s="17" t="s">
        <v>86</v>
      </c>
      <c r="H100" s="14" t="s">
        <v>222</v>
      </c>
      <c r="J100" s="59">
        <f t="shared" si="20"/>
        <v>602.3</v>
      </c>
      <c r="K100" s="59">
        <f t="shared" si="21"/>
        <v>592.2</v>
      </c>
      <c r="L100" s="64">
        <f t="shared" si="22"/>
        <v>590.4</v>
      </c>
      <c r="M100" s="1">
        <f t="shared" si="23"/>
        <v>589.5</v>
      </c>
      <c r="N100" s="78">
        <f t="shared" si="24"/>
        <v>593.6</v>
      </c>
      <c r="Q100" s="1">
        <v>602.3</v>
      </c>
      <c r="R100" s="1">
        <v>590.4</v>
      </c>
      <c r="S100" s="1">
        <v>589.5</v>
      </c>
      <c r="T100" s="1">
        <v>592.2</v>
      </c>
      <c r="AB100" s="1">
        <v>588.1</v>
      </c>
    </row>
    <row r="101" spans="2:20" ht="15">
      <c r="B101" s="3"/>
      <c r="C101" s="17" t="s">
        <v>550</v>
      </c>
      <c r="D101" s="13" t="s">
        <v>551</v>
      </c>
      <c r="E101" s="18" t="s">
        <v>552</v>
      </c>
      <c r="F101" s="1">
        <v>2001</v>
      </c>
      <c r="G101" s="17" t="s">
        <v>226</v>
      </c>
      <c r="H101" s="14" t="s">
        <v>227</v>
      </c>
      <c r="J101" s="59">
        <f t="shared" si="20"/>
        <v>597.5</v>
      </c>
      <c r="K101" s="59">
        <f t="shared" si="21"/>
        <v>590.1</v>
      </c>
      <c r="L101" s="64">
        <f t="shared" si="22"/>
        <v>590</v>
      </c>
      <c r="M101" s="1">
        <f t="shared" si="23"/>
        <v>581.3</v>
      </c>
      <c r="N101" s="78">
        <f t="shared" si="24"/>
        <v>589.7249999999999</v>
      </c>
      <c r="Q101" s="1">
        <v>590</v>
      </c>
      <c r="R101" s="1">
        <v>597.5</v>
      </c>
      <c r="S101" s="1">
        <v>581.3</v>
      </c>
      <c r="T101" s="1">
        <v>590.1</v>
      </c>
    </row>
    <row r="102" spans="1:20" ht="15">
      <c r="A102" s="13"/>
      <c r="B102" s="3"/>
      <c r="C102" s="17" t="s">
        <v>342</v>
      </c>
      <c r="D102" s="13" t="s">
        <v>343</v>
      </c>
      <c r="E102" s="18" t="s">
        <v>344</v>
      </c>
      <c r="F102" s="1">
        <v>2001</v>
      </c>
      <c r="G102" s="17" t="s">
        <v>162</v>
      </c>
      <c r="H102" s="14" t="s">
        <v>163</v>
      </c>
      <c r="J102" s="59">
        <f t="shared" si="20"/>
        <v>611.8</v>
      </c>
      <c r="K102" s="59">
        <f t="shared" si="21"/>
        <v>609.7</v>
      </c>
      <c r="L102" s="64">
        <f t="shared" si="22"/>
        <v>606.5</v>
      </c>
      <c r="M102" s="1" t="e">
        <f t="shared" si="23"/>
        <v>#NUM!</v>
      </c>
      <c r="N102" s="78" t="e">
        <f t="shared" si="24"/>
        <v>#NUM!</v>
      </c>
      <c r="Q102" s="1">
        <v>609.7</v>
      </c>
      <c r="S102" s="1">
        <v>611.8</v>
      </c>
      <c r="T102" s="1">
        <v>606.5</v>
      </c>
    </row>
    <row r="103" spans="2:28" ht="15">
      <c r="B103" s="3"/>
      <c r="C103" s="17" t="s">
        <v>427</v>
      </c>
      <c r="D103" s="13" t="s">
        <v>428</v>
      </c>
      <c r="E103" s="18" t="s">
        <v>429</v>
      </c>
      <c r="F103" s="1">
        <v>2001</v>
      </c>
      <c r="G103" s="17" t="s">
        <v>101</v>
      </c>
      <c r="H103" s="14" t="s">
        <v>102</v>
      </c>
      <c r="J103" s="59">
        <f t="shared" si="20"/>
        <v>606.5</v>
      </c>
      <c r="K103" s="59">
        <f t="shared" si="21"/>
        <v>605.9</v>
      </c>
      <c r="L103" s="64">
        <f t="shared" si="22"/>
        <v>596.1</v>
      </c>
      <c r="M103" s="1" t="e">
        <f t="shared" si="23"/>
        <v>#NUM!</v>
      </c>
      <c r="N103" s="78" t="e">
        <f t="shared" si="24"/>
        <v>#NUM!</v>
      </c>
      <c r="Q103" s="1">
        <v>605.9</v>
      </c>
      <c r="R103" s="1">
        <v>606.5</v>
      </c>
      <c r="AB103" s="1">
        <v>596.1</v>
      </c>
    </row>
    <row r="104" spans="2:28" ht="15">
      <c r="B104" s="3"/>
      <c r="C104" s="17" t="s">
        <v>305</v>
      </c>
      <c r="D104" s="13" t="s">
        <v>306</v>
      </c>
      <c r="E104" s="18" t="s">
        <v>341</v>
      </c>
      <c r="F104" s="1">
        <v>2000</v>
      </c>
      <c r="G104" s="17" t="s">
        <v>99</v>
      </c>
      <c r="H104" s="14" t="s">
        <v>100</v>
      </c>
      <c r="J104" s="59">
        <f t="shared" si="20"/>
        <v>606.1</v>
      </c>
      <c r="K104" s="59">
        <f t="shared" si="21"/>
        <v>595.1</v>
      </c>
      <c r="L104" s="64">
        <f t="shared" si="22"/>
        <v>588.4</v>
      </c>
      <c r="M104" s="1" t="e">
        <f t="shared" si="23"/>
        <v>#NUM!</v>
      </c>
      <c r="N104" s="78" t="e">
        <f t="shared" si="24"/>
        <v>#NUM!</v>
      </c>
      <c r="R104" s="1">
        <v>588.4</v>
      </c>
      <c r="T104" s="1">
        <v>606.1</v>
      </c>
      <c r="AB104" s="1">
        <v>595.1</v>
      </c>
    </row>
    <row r="105" spans="2:28" ht="15">
      <c r="B105" s="3"/>
      <c r="C105" s="17" t="s">
        <v>319</v>
      </c>
      <c r="D105" s="13" t="s">
        <v>320</v>
      </c>
      <c r="E105" s="18" t="s">
        <v>51</v>
      </c>
      <c r="F105" s="1">
        <v>2001</v>
      </c>
      <c r="G105" s="17" t="s">
        <v>86</v>
      </c>
      <c r="H105" s="14" t="s">
        <v>222</v>
      </c>
      <c r="J105" s="59">
        <f t="shared" si="20"/>
        <v>596.3</v>
      </c>
      <c r="K105" s="59">
        <f t="shared" si="21"/>
        <v>590.5</v>
      </c>
      <c r="L105" s="64" t="e">
        <f t="shared" si="22"/>
        <v>#NUM!</v>
      </c>
      <c r="M105" s="1" t="e">
        <f t="shared" si="23"/>
        <v>#NUM!</v>
      </c>
      <c r="N105" s="78" t="e">
        <f t="shared" si="24"/>
        <v>#NUM!</v>
      </c>
      <c r="R105" s="1">
        <v>590.5</v>
      </c>
      <c r="AB105" s="1">
        <v>596.3</v>
      </c>
    </row>
    <row r="106" spans="2:20" ht="15">
      <c r="B106" s="3"/>
      <c r="C106" s="17" t="s">
        <v>441</v>
      </c>
      <c r="D106" s="13" t="s">
        <v>442</v>
      </c>
      <c r="E106" s="18" t="s">
        <v>443</v>
      </c>
      <c r="F106" s="1">
        <v>2001</v>
      </c>
      <c r="G106" s="17" t="s">
        <v>228</v>
      </c>
      <c r="H106" s="14" t="s">
        <v>218</v>
      </c>
      <c r="J106" s="59">
        <f t="shared" si="20"/>
        <v>591.2</v>
      </c>
      <c r="K106" s="59">
        <f t="shared" si="21"/>
        <v>582.8</v>
      </c>
      <c r="L106" s="64" t="e">
        <f t="shared" si="22"/>
        <v>#NUM!</v>
      </c>
      <c r="M106" s="1" t="e">
        <f t="shared" si="23"/>
        <v>#NUM!</v>
      </c>
      <c r="N106" s="78" t="e">
        <f t="shared" si="24"/>
        <v>#NUM!</v>
      </c>
      <c r="S106" s="1">
        <v>582.8</v>
      </c>
      <c r="T106" s="1">
        <v>591.2</v>
      </c>
    </row>
    <row r="107" spans="2:17" ht="15">
      <c r="B107" s="3"/>
      <c r="C107" s="17" t="s">
        <v>560</v>
      </c>
      <c r="D107" s="13" t="s">
        <v>561</v>
      </c>
      <c r="E107" s="18" t="s">
        <v>562</v>
      </c>
      <c r="F107" s="1">
        <v>2001</v>
      </c>
      <c r="G107" s="17" t="s">
        <v>86</v>
      </c>
      <c r="H107" s="1" t="s">
        <v>563</v>
      </c>
      <c r="J107" s="59">
        <f t="shared" si="20"/>
        <v>588.7</v>
      </c>
      <c r="K107" s="59" t="e">
        <f t="shared" si="21"/>
        <v>#NUM!</v>
      </c>
      <c r="L107" s="64" t="e">
        <f t="shared" si="22"/>
        <v>#NUM!</v>
      </c>
      <c r="M107" s="1" t="e">
        <f t="shared" si="23"/>
        <v>#NUM!</v>
      </c>
      <c r="N107" s="78" t="e">
        <f t="shared" si="24"/>
        <v>#NUM!</v>
      </c>
      <c r="Q107" s="1">
        <v>588.7</v>
      </c>
    </row>
    <row r="108" spans="2:20" ht="15">
      <c r="B108" s="3"/>
      <c r="C108" s="17" t="s">
        <v>742</v>
      </c>
      <c r="D108" s="13" t="s">
        <v>743</v>
      </c>
      <c r="E108" s="18" t="s">
        <v>744</v>
      </c>
      <c r="F108" s="1">
        <v>2001</v>
      </c>
      <c r="G108" s="17" t="s">
        <v>745</v>
      </c>
      <c r="H108" s="14" t="s">
        <v>746</v>
      </c>
      <c r="J108" s="59">
        <f t="shared" si="20"/>
        <v>587.2</v>
      </c>
      <c r="K108" s="59">
        <f t="shared" si="21"/>
        <v>583.1</v>
      </c>
      <c r="L108" s="64">
        <f t="shared" si="22"/>
        <v>577.9</v>
      </c>
      <c r="M108" s="1" t="e">
        <f t="shared" si="23"/>
        <v>#NUM!</v>
      </c>
      <c r="N108" s="78" t="e">
        <f t="shared" si="24"/>
        <v>#NUM!</v>
      </c>
      <c r="R108" s="1">
        <v>587.2</v>
      </c>
      <c r="S108" s="1">
        <v>583.1</v>
      </c>
      <c r="T108" s="1">
        <v>577.9</v>
      </c>
    </row>
    <row r="109" spans="2:19" ht="15">
      <c r="B109" s="3"/>
      <c r="C109" s="17" t="s">
        <v>469</v>
      </c>
      <c r="D109" s="13" t="s">
        <v>470</v>
      </c>
      <c r="E109" s="18" t="s">
        <v>217</v>
      </c>
      <c r="F109" s="1">
        <v>2000</v>
      </c>
      <c r="G109" s="17" t="s">
        <v>226</v>
      </c>
      <c r="H109" s="1" t="s">
        <v>227</v>
      </c>
      <c r="J109" s="59">
        <f t="shared" si="20"/>
        <v>586.7</v>
      </c>
      <c r="K109" s="59">
        <f t="shared" si="21"/>
        <v>581.7</v>
      </c>
      <c r="L109" s="64" t="e">
        <f t="shared" si="22"/>
        <v>#NUM!</v>
      </c>
      <c r="M109" s="1" t="e">
        <f t="shared" si="23"/>
        <v>#NUM!</v>
      </c>
      <c r="N109" s="78" t="e">
        <f t="shared" si="24"/>
        <v>#NUM!</v>
      </c>
      <c r="Q109" s="1">
        <v>586.7</v>
      </c>
      <c r="S109" s="1">
        <v>581.7</v>
      </c>
    </row>
    <row r="110" spans="2:19" ht="15">
      <c r="B110" s="3"/>
      <c r="C110" s="17"/>
      <c r="D110" s="13" t="s">
        <v>595</v>
      </c>
      <c r="E110" s="18" t="s">
        <v>51</v>
      </c>
      <c r="F110" s="1">
        <v>2001</v>
      </c>
      <c r="G110" s="17" t="s">
        <v>226</v>
      </c>
      <c r="H110" s="14" t="s">
        <v>596</v>
      </c>
      <c r="J110" s="59">
        <f t="shared" si="20"/>
        <v>581.9</v>
      </c>
      <c r="K110" s="59">
        <f t="shared" si="21"/>
        <v>563.4</v>
      </c>
      <c r="L110" s="64">
        <f t="shared" si="22"/>
        <v>547.2</v>
      </c>
      <c r="M110" s="1" t="e">
        <f t="shared" si="23"/>
        <v>#NUM!</v>
      </c>
      <c r="N110" s="78" t="e">
        <f t="shared" si="24"/>
        <v>#NUM!</v>
      </c>
      <c r="Q110" s="1">
        <v>563.4</v>
      </c>
      <c r="R110" s="1">
        <v>547.2</v>
      </c>
      <c r="S110" s="1">
        <v>581.9</v>
      </c>
    </row>
    <row r="111" spans="2:14" ht="15" hidden="1">
      <c r="B111" s="3"/>
      <c r="C111" s="17" t="s">
        <v>364</v>
      </c>
      <c r="D111" s="13" t="s">
        <v>365</v>
      </c>
      <c r="E111" s="18" t="s">
        <v>347</v>
      </c>
      <c r="F111" s="1">
        <v>2000</v>
      </c>
      <c r="G111" s="17" t="s">
        <v>366</v>
      </c>
      <c r="H111" s="14" t="s">
        <v>367</v>
      </c>
      <c r="J111" s="59" t="e">
        <f t="shared" si="20"/>
        <v>#NUM!</v>
      </c>
      <c r="K111" s="59" t="e">
        <f t="shared" si="21"/>
        <v>#NUM!</v>
      </c>
      <c r="L111" s="64" t="e">
        <f t="shared" si="22"/>
        <v>#NUM!</v>
      </c>
      <c r="M111" s="1" t="e">
        <f t="shared" si="23"/>
        <v>#NUM!</v>
      </c>
      <c r="N111" s="78" t="e">
        <f t="shared" si="24"/>
        <v>#NUM!</v>
      </c>
    </row>
    <row r="112" spans="2:14" ht="15" hidden="1">
      <c r="B112" s="3"/>
      <c r="C112" s="17" t="s">
        <v>253</v>
      </c>
      <c r="D112" s="13" t="s">
        <v>254</v>
      </c>
      <c r="E112" s="18" t="s">
        <v>103</v>
      </c>
      <c r="F112" s="1">
        <v>2000</v>
      </c>
      <c r="G112" s="17" t="s">
        <v>112</v>
      </c>
      <c r="H112" s="14" t="s">
        <v>0</v>
      </c>
      <c r="J112" s="59" t="e">
        <f t="shared" si="20"/>
        <v>#NUM!</v>
      </c>
      <c r="K112" s="59" t="e">
        <f t="shared" si="21"/>
        <v>#NUM!</v>
      </c>
      <c r="L112" s="64" t="e">
        <f t="shared" si="22"/>
        <v>#NUM!</v>
      </c>
      <c r="M112" s="1" t="e">
        <f t="shared" si="23"/>
        <v>#NUM!</v>
      </c>
      <c r="N112" s="78" t="e">
        <f t="shared" si="24"/>
        <v>#NUM!</v>
      </c>
    </row>
    <row r="113" spans="2:14" ht="15" hidden="1">
      <c r="B113" s="3"/>
      <c r="C113" s="17" t="s">
        <v>396</v>
      </c>
      <c r="D113" s="13" t="s">
        <v>397</v>
      </c>
      <c r="E113" s="18" t="s">
        <v>52</v>
      </c>
      <c r="F113" s="1">
        <v>2000</v>
      </c>
      <c r="G113" s="17" t="s">
        <v>228</v>
      </c>
      <c r="H113" s="1" t="s">
        <v>218</v>
      </c>
      <c r="J113" s="59" t="e">
        <f t="shared" si="20"/>
        <v>#NUM!</v>
      </c>
      <c r="K113" s="59" t="e">
        <f t="shared" si="21"/>
        <v>#NUM!</v>
      </c>
      <c r="L113" s="64" t="e">
        <f t="shared" si="22"/>
        <v>#NUM!</v>
      </c>
      <c r="M113" s="1" t="e">
        <f t="shared" si="23"/>
        <v>#NUM!</v>
      </c>
      <c r="N113" s="78" t="e">
        <f t="shared" si="24"/>
        <v>#NUM!</v>
      </c>
    </row>
    <row r="114" spans="2:14" ht="15" hidden="1">
      <c r="B114" s="3"/>
      <c r="C114" s="17" t="s">
        <v>345</v>
      </c>
      <c r="D114" s="13" t="s">
        <v>346</v>
      </c>
      <c r="E114" s="18" t="s">
        <v>32</v>
      </c>
      <c r="F114" s="1">
        <v>2000</v>
      </c>
      <c r="G114" s="17" t="s">
        <v>99</v>
      </c>
      <c r="H114" s="14" t="s">
        <v>100</v>
      </c>
      <c r="J114" s="59" t="e">
        <f t="shared" si="20"/>
        <v>#NUM!</v>
      </c>
      <c r="K114" s="59" t="e">
        <f t="shared" si="21"/>
        <v>#NUM!</v>
      </c>
      <c r="L114" s="64" t="e">
        <f t="shared" si="22"/>
        <v>#NUM!</v>
      </c>
      <c r="M114" s="1" t="e">
        <f t="shared" si="23"/>
        <v>#NUM!</v>
      </c>
      <c r="N114" s="78" t="e">
        <f t="shared" si="24"/>
        <v>#NUM!</v>
      </c>
    </row>
    <row r="115" spans="2:14" ht="15" hidden="1">
      <c r="B115" s="3"/>
      <c r="C115" s="17" t="s">
        <v>164</v>
      </c>
      <c r="D115" s="13" t="s">
        <v>165</v>
      </c>
      <c r="E115" s="18" t="s">
        <v>166</v>
      </c>
      <c r="F115" s="1">
        <v>2000</v>
      </c>
      <c r="G115" s="17" t="s">
        <v>112</v>
      </c>
      <c r="H115" s="14" t="s">
        <v>0</v>
      </c>
      <c r="J115" s="59" t="e">
        <f t="shared" si="20"/>
        <v>#NUM!</v>
      </c>
      <c r="K115" s="59" t="e">
        <f t="shared" si="21"/>
        <v>#NUM!</v>
      </c>
      <c r="L115" s="64" t="e">
        <f t="shared" si="22"/>
        <v>#NUM!</v>
      </c>
      <c r="M115" s="1" t="e">
        <f t="shared" si="23"/>
        <v>#NUM!</v>
      </c>
      <c r="N115" s="78" t="e">
        <f t="shared" si="24"/>
        <v>#NUM!</v>
      </c>
    </row>
    <row r="116" spans="3:14" ht="13.5">
      <c r="C116" s="3"/>
      <c r="D116" s="2"/>
      <c r="F116" s="3"/>
      <c r="G116" s="3"/>
      <c r="J116" s="59"/>
      <c r="K116" s="59"/>
      <c r="L116" s="64"/>
      <c r="N116" s="78"/>
    </row>
    <row r="117" spans="1:14" ht="15">
      <c r="A117" s="13" t="s">
        <v>509</v>
      </c>
      <c r="B117" s="13"/>
      <c r="C117" s="9"/>
      <c r="D117" s="9"/>
      <c r="E117" s="9"/>
      <c r="F117" s="50"/>
      <c r="G117" s="9"/>
      <c r="H117" s="15"/>
      <c r="J117" s="59"/>
      <c r="K117" s="59"/>
      <c r="L117" s="64"/>
      <c r="N117" s="78"/>
    </row>
    <row r="118" spans="2:28" ht="15">
      <c r="B118" s="3"/>
      <c r="C118" s="17"/>
      <c r="D118" s="13" t="s">
        <v>713</v>
      </c>
      <c r="E118" s="18" t="s">
        <v>714</v>
      </c>
      <c r="F118" s="1">
        <v>2003</v>
      </c>
      <c r="G118" s="17" t="s">
        <v>104</v>
      </c>
      <c r="H118" s="14" t="s">
        <v>19</v>
      </c>
      <c r="J118" s="59">
        <f aca="true" t="shared" si="25" ref="J118:J142">LARGE(Q118:AC118,1)</f>
        <v>610</v>
      </c>
      <c r="K118" s="59">
        <f aca="true" t="shared" si="26" ref="K118:K142">LARGE(Q118:AC118,2)</f>
        <v>608.6</v>
      </c>
      <c r="L118" s="64">
        <f aca="true" t="shared" si="27" ref="L118:L142">LARGE(Q118:AC118,3)</f>
        <v>601.6</v>
      </c>
      <c r="M118" s="1">
        <f aca="true" t="shared" si="28" ref="M118:M142">LARGE(Q118:AC118,4)</f>
        <v>600.7</v>
      </c>
      <c r="N118" s="78">
        <f aca="true" t="shared" si="29" ref="N118:N142">AVERAGE(J118:M118)</f>
        <v>605.2249999999999</v>
      </c>
      <c r="R118" s="1">
        <v>601.6</v>
      </c>
      <c r="S118" s="1">
        <v>600.7</v>
      </c>
      <c r="T118" s="1">
        <v>610</v>
      </c>
      <c r="AB118" s="1">
        <v>608.6</v>
      </c>
    </row>
    <row r="119" spans="2:20" ht="15">
      <c r="B119" s="3"/>
      <c r="C119" s="17" t="s">
        <v>553</v>
      </c>
      <c r="D119" s="13" t="s">
        <v>554</v>
      </c>
      <c r="E119" s="18" t="s">
        <v>555</v>
      </c>
      <c r="F119" s="1">
        <v>2002</v>
      </c>
      <c r="G119" s="17" t="s">
        <v>556</v>
      </c>
      <c r="H119" s="1" t="s">
        <v>557</v>
      </c>
      <c r="J119" s="59">
        <f t="shared" si="25"/>
        <v>603.1</v>
      </c>
      <c r="K119" s="59">
        <f t="shared" si="26"/>
        <v>602.7</v>
      </c>
      <c r="L119" s="64">
        <f t="shared" si="27"/>
        <v>598.6</v>
      </c>
      <c r="M119" s="1">
        <f t="shared" si="28"/>
        <v>593.9</v>
      </c>
      <c r="N119" s="78">
        <f t="shared" si="29"/>
        <v>599.575</v>
      </c>
      <c r="Q119" s="1">
        <v>603.1</v>
      </c>
      <c r="R119" s="1">
        <v>593.9</v>
      </c>
      <c r="S119" s="1">
        <v>602.7</v>
      </c>
      <c r="T119" s="1">
        <v>598.6</v>
      </c>
    </row>
    <row r="120" spans="2:28" ht="15">
      <c r="B120" s="3"/>
      <c r="C120" s="17" t="s">
        <v>715</v>
      </c>
      <c r="D120" s="13" t="s">
        <v>716</v>
      </c>
      <c r="E120" s="18" t="s">
        <v>8</v>
      </c>
      <c r="F120" s="1">
        <v>2004</v>
      </c>
      <c r="G120" s="17" t="s">
        <v>104</v>
      </c>
      <c r="H120" s="14" t="s">
        <v>19</v>
      </c>
      <c r="J120" s="59">
        <f t="shared" si="25"/>
        <v>600</v>
      </c>
      <c r="K120" s="59">
        <f t="shared" si="26"/>
        <v>589.4</v>
      </c>
      <c r="L120" s="64">
        <f t="shared" si="27"/>
        <v>586.4</v>
      </c>
      <c r="M120" s="1">
        <f t="shared" si="28"/>
        <v>584.2</v>
      </c>
      <c r="N120" s="78">
        <f t="shared" si="29"/>
        <v>590</v>
      </c>
      <c r="R120" s="1">
        <v>600</v>
      </c>
      <c r="S120" s="1">
        <v>584.2</v>
      </c>
      <c r="T120" s="1">
        <v>586.4</v>
      </c>
      <c r="AB120" s="1">
        <v>589.4</v>
      </c>
    </row>
    <row r="121" spans="2:20" ht="15">
      <c r="B121" s="3"/>
      <c r="C121" s="17" t="s">
        <v>709</v>
      </c>
      <c r="D121" s="13" t="s">
        <v>710</v>
      </c>
      <c r="E121" s="18" t="s">
        <v>178</v>
      </c>
      <c r="F121" s="1">
        <v>2002</v>
      </c>
      <c r="G121" s="17" t="s">
        <v>711</v>
      </c>
      <c r="H121" s="14" t="s">
        <v>712</v>
      </c>
      <c r="J121" s="59">
        <f t="shared" si="25"/>
        <v>612.6</v>
      </c>
      <c r="K121" s="59">
        <f t="shared" si="26"/>
        <v>605.1</v>
      </c>
      <c r="L121" s="64">
        <f t="shared" si="27"/>
        <v>602</v>
      </c>
      <c r="M121" s="1" t="e">
        <f t="shared" si="28"/>
        <v>#NUM!</v>
      </c>
      <c r="N121" s="78" t="e">
        <f t="shared" si="29"/>
        <v>#NUM!</v>
      </c>
      <c r="R121" s="1">
        <v>602</v>
      </c>
      <c r="S121" s="1">
        <v>605.1</v>
      </c>
      <c r="T121" s="1">
        <v>612.6</v>
      </c>
    </row>
    <row r="122" spans="2:20" ht="15">
      <c r="B122" s="3"/>
      <c r="C122" s="17" t="s">
        <v>726</v>
      </c>
      <c r="D122" s="13" t="s">
        <v>311</v>
      </c>
      <c r="E122" s="18" t="s">
        <v>295</v>
      </c>
      <c r="F122" s="1">
        <v>2005</v>
      </c>
      <c r="G122" s="17" t="s">
        <v>727</v>
      </c>
      <c r="H122" s="14" t="s">
        <v>728</v>
      </c>
      <c r="J122" s="59">
        <f t="shared" si="25"/>
        <v>605.8</v>
      </c>
      <c r="K122" s="59">
        <f t="shared" si="26"/>
        <v>571.7</v>
      </c>
      <c r="L122" s="64">
        <f t="shared" si="27"/>
        <v>564.3</v>
      </c>
      <c r="M122" s="1" t="e">
        <f t="shared" si="28"/>
        <v>#NUM!</v>
      </c>
      <c r="N122" s="78" t="e">
        <f t="shared" si="29"/>
        <v>#NUM!</v>
      </c>
      <c r="R122" s="1">
        <v>571.7</v>
      </c>
      <c r="S122" s="1">
        <v>605.8</v>
      </c>
      <c r="T122" s="1">
        <v>564.3</v>
      </c>
    </row>
    <row r="123" spans="1:19" ht="15">
      <c r="A123" s="13"/>
      <c r="B123" s="3"/>
      <c r="C123" s="17" t="s">
        <v>330</v>
      </c>
      <c r="D123" s="13" t="s">
        <v>331</v>
      </c>
      <c r="E123" s="18" t="s">
        <v>332</v>
      </c>
      <c r="F123" s="1">
        <v>2002</v>
      </c>
      <c r="G123" s="17" t="s">
        <v>84</v>
      </c>
      <c r="H123" s="14" t="s">
        <v>85</v>
      </c>
      <c r="J123" s="59">
        <f t="shared" si="25"/>
        <v>604.9</v>
      </c>
      <c r="K123" s="59">
        <f t="shared" si="26"/>
        <v>596.6</v>
      </c>
      <c r="L123" s="64">
        <f t="shared" si="27"/>
        <v>579.7</v>
      </c>
      <c r="M123" s="1" t="e">
        <f t="shared" si="28"/>
        <v>#NUM!</v>
      </c>
      <c r="N123" s="78" t="e">
        <f t="shared" si="29"/>
        <v>#NUM!</v>
      </c>
      <c r="Q123" s="1">
        <v>604.9</v>
      </c>
      <c r="R123" s="1">
        <v>579.7</v>
      </c>
      <c r="S123" s="1">
        <v>596.6</v>
      </c>
    </row>
    <row r="124" spans="2:20" ht="15">
      <c r="B124" s="3"/>
      <c r="C124" s="17" t="s">
        <v>323</v>
      </c>
      <c r="D124" s="13" t="s">
        <v>324</v>
      </c>
      <c r="E124" s="18" t="s">
        <v>325</v>
      </c>
      <c r="F124" s="1">
        <v>2002</v>
      </c>
      <c r="G124" s="17" t="s">
        <v>86</v>
      </c>
      <c r="H124" s="1" t="s">
        <v>222</v>
      </c>
      <c r="J124" s="59">
        <f t="shared" si="25"/>
        <v>601</v>
      </c>
      <c r="K124" s="59">
        <f t="shared" si="26"/>
        <v>600.1</v>
      </c>
      <c r="L124" s="64">
        <f t="shared" si="27"/>
        <v>589.1</v>
      </c>
      <c r="M124" s="1" t="e">
        <f t="shared" si="28"/>
        <v>#NUM!</v>
      </c>
      <c r="N124" s="78" t="e">
        <f t="shared" si="29"/>
        <v>#NUM!</v>
      </c>
      <c r="R124" s="1">
        <v>589.1</v>
      </c>
      <c r="S124" s="1">
        <v>601</v>
      </c>
      <c r="T124" s="1">
        <v>600.1</v>
      </c>
    </row>
    <row r="125" spans="2:20" ht="15">
      <c r="B125" s="3"/>
      <c r="C125" s="17" t="s">
        <v>378</v>
      </c>
      <c r="D125" s="13" t="s">
        <v>379</v>
      </c>
      <c r="E125" s="18" t="s">
        <v>6</v>
      </c>
      <c r="F125" s="1">
        <v>2002</v>
      </c>
      <c r="G125" s="17" t="s">
        <v>283</v>
      </c>
      <c r="H125" s="14" t="s">
        <v>380</v>
      </c>
      <c r="J125" s="59">
        <f t="shared" si="25"/>
        <v>591.9</v>
      </c>
      <c r="K125" s="59">
        <f t="shared" si="26"/>
        <v>591.5</v>
      </c>
      <c r="L125" s="64">
        <f t="shared" si="27"/>
        <v>587.5</v>
      </c>
      <c r="M125" s="1" t="e">
        <f t="shared" si="28"/>
        <v>#NUM!</v>
      </c>
      <c r="N125" s="78" t="e">
        <f t="shared" si="29"/>
        <v>#NUM!</v>
      </c>
      <c r="R125" s="1">
        <v>587.5</v>
      </c>
      <c r="S125" s="1">
        <v>591.5</v>
      </c>
      <c r="T125" s="1">
        <v>591.9</v>
      </c>
    </row>
    <row r="126" spans="2:20" ht="15">
      <c r="B126" s="3"/>
      <c r="C126" s="17"/>
      <c r="D126" s="13" t="s">
        <v>735</v>
      </c>
      <c r="E126" s="18" t="s">
        <v>386</v>
      </c>
      <c r="F126" s="1">
        <v>2006</v>
      </c>
      <c r="G126" s="17" t="s">
        <v>95</v>
      </c>
      <c r="H126" s="14" t="s">
        <v>96</v>
      </c>
      <c r="J126" s="59">
        <f t="shared" si="25"/>
        <v>591.7</v>
      </c>
      <c r="K126" s="59">
        <f t="shared" si="26"/>
        <v>572.1</v>
      </c>
      <c r="L126" s="64">
        <f t="shared" si="27"/>
        <v>543.3</v>
      </c>
      <c r="M126" s="1" t="e">
        <f t="shared" si="28"/>
        <v>#NUM!</v>
      </c>
      <c r="N126" s="78" t="e">
        <f t="shared" si="29"/>
        <v>#NUM!</v>
      </c>
      <c r="R126" s="1">
        <v>543.3</v>
      </c>
      <c r="S126" s="1">
        <v>572.1</v>
      </c>
      <c r="T126" s="1">
        <v>591.7</v>
      </c>
    </row>
    <row r="127" spans="2:28" ht="15">
      <c r="B127" s="3"/>
      <c r="C127" s="17" t="s">
        <v>717</v>
      </c>
      <c r="D127" s="13" t="s">
        <v>718</v>
      </c>
      <c r="E127" s="18" t="s">
        <v>7</v>
      </c>
      <c r="F127" s="1">
        <v>2006</v>
      </c>
      <c r="G127" s="17" t="s">
        <v>104</v>
      </c>
      <c r="H127" s="14" t="s">
        <v>19</v>
      </c>
      <c r="J127" s="59">
        <f t="shared" si="25"/>
        <v>591.5</v>
      </c>
      <c r="K127" s="59">
        <f t="shared" si="26"/>
        <v>588.2</v>
      </c>
      <c r="L127" s="64">
        <f t="shared" si="27"/>
        <v>585.2</v>
      </c>
      <c r="M127" s="1" t="e">
        <f t="shared" si="28"/>
        <v>#NUM!</v>
      </c>
      <c r="N127" s="78" t="e">
        <f t="shared" si="29"/>
        <v>#NUM!</v>
      </c>
      <c r="R127" s="1">
        <v>585.2</v>
      </c>
      <c r="S127" s="1">
        <v>591.5</v>
      </c>
      <c r="AB127" s="1">
        <v>588.2</v>
      </c>
    </row>
    <row r="128" spans="1:20" ht="15">
      <c r="A128" s="13"/>
      <c r="B128" s="3"/>
      <c r="C128" s="17" t="s">
        <v>338</v>
      </c>
      <c r="D128" s="13" t="s">
        <v>339</v>
      </c>
      <c r="E128" s="18" t="s">
        <v>340</v>
      </c>
      <c r="F128" s="1">
        <v>2003</v>
      </c>
      <c r="G128" s="17" t="s">
        <v>204</v>
      </c>
      <c r="H128" s="14" t="s">
        <v>218</v>
      </c>
      <c r="J128" s="59">
        <f t="shared" si="25"/>
        <v>590.7</v>
      </c>
      <c r="K128" s="59">
        <f t="shared" si="26"/>
        <v>588.5</v>
      </c>
      <c r="L128" s="64">
        <f t="shared" si="27"/>
        <v>573.6</v>
      </c>
      <c r="M128" s="1" t="e">
        <f t="shared" si="28"/>
        <v>#NUM!</v>
      </c>
      <c r="N128" s="78" t="e">
        <f t="shared" si="29"/>
        <v>#NUM!</v>
      </c>
      <c r="R128" s="1">
        <v>590.7</v>
      </c>
      <c r="S128" s="1">
        <v>573.6</v>
      </c>
      <c r="T128" s="1">
        <v>588.5</v>
      </c>
    </row>
    <row r="129" spans="2:20" ht="15">
      <c r="B129" s="3"/>
      <c r="C129" s="17" t="s">
        <v>782</v>
      </c>
      <c r="D129" s="13" t="s">
        <v>783</v>
      </c>
      <c r="E129" s="18" t="s">
        <v>784</v>
      </c>
      <c r="F129" s="1">
        <v>2003</v>
      </c>
      <c r="G129" s="17" t="s">
        <v>104</v>
      </c>
      <c r="H129" s="14" t="s">
        <v>19</v>
      </c>
      <c r="J129" s="59">
        <f t="shared" si="25"/>
        <v>585.4</v>
      </c>
      <c r="K129" s="59">
        <f t="shared" si="26"/>
        <v>573.1</v>
      </c>
      <c r="L129" s="64" t="e">
        <f t="shared" si="27"/>
        <v>#NUM!</v>
      </c>
      <c r="M129" s="1" t="e">
        <f t="shared" si="28"/>
        <v>#NUM!</v>
      </c>
      <c r="N129" s="78" t="e">
        <f t="shared" si="29"/>
        <v>#NUM!</v>
      </c>
      <c r="S129" s="1">
        <v>585.4</v>
      </c>
      <c r="T129" s="1">
        <v>573.1</v>
      </c>
    </row>
    <row r="130" spans="2:19" ht="15">
      <c r="B130" s="3"/>
      <c r="C130" s="17" t="s">
        <v>581</v>
      </c>
      <c r="D130" s="13" t="s">
        <v>582</v>
      </c>
      <c r="E130" s="18" t="s">
        <v>583</v>
      </c>
      <c r="F130" s="1">
        <v>2005</v>
      </c>
      <c r="G130" s="17" t="s">
        <v>584</v>
      </c>
      <c r="H130" s="14" t="s">
        <v>8</v>
      </c>
      <c r="J130" s="59">
        <f t="shared" si="25"/>
        <v>582.2</v>
      </c>
      <c r="K130" s="59">
        <f t="shared" si="26"/>
        <v>566.7</v>
      </c>
      <c r="L130" s="64">
        <f t="shared" si="27"/>
        <v>562.2</v>
      </c>
      <c r="M130" s="1" t="e">
        <f t="shared" si="28"/>
        <v>#NUM!</v>
      </c>
      <c r="N130" s="78" t="e">
        <f t="shared" si="29"/>
        <v>#NUM!</v>
      </c>
      <c r="Q130" s="1">
        <v>562.2</v>
      </c>
      <c r="R130" s="1">
        <v>582.2</v>
      </c>
      <c r="S130" s="1">
        <v>566.7</v>
      </c>
    </row>
    <row r="131" spans="2:20" ht="15">
      <c r="B131" s="3"/>
      <c r="C131" s="17" t="s">
        <v>719</v>
      </c>
      <c r="D131" s="13" t="s">
        <v>720</v>
      </c>
      <c r="E131" s="18" t="s">
        <v>721</v>
      </c>
      <c r="F131" s="1">
        <v>2003</v>
      </c>
      <c r="G131" s="17" t="s">
        <v>95</v>
      </c>
      <c r="H131" s="14" t="s">
        <v>96</v>
      </c>
      <c r="J131" s="59">
        <f t="shared" si="25"/>
        <v>582.2</v>
      </c>
      <c r="K131" s="59">
        <f t="shared" si="26"/>
        <v>580.5</v>
      </c>
      <c r="L131" s="64">
        <f t="shared" si="27"/>
        <v>565</v>
      </c>
      <c r="M131" s="1" t="e">
        <f t="shared" si="28"/>
        <v>#NUM!</v>
      </c>
      <c r="N131" s="78" t="e">
        <f t="shared" si="29"/>
        <v>#NUM!</v>
      </c>
      <c r="R131" s="1">
        <v>582.2</v>
      </c>
      <c r="S131" s="1">
        <v>580.5</v>
      </c>
      <c r="T131" s="1">
        <v>565</v>
      </c>
    </row>
    <row r="132" spans="1:19" ht="15">
      <c r="A132" s="13"/>
      <c r="B132" s="3"/>
      <c r="C132" s="17" t="s">
        <v>333</v>
      </c>
      <c r="D132" s="13" t="s">
        <v>334</v>
      </c>
      <c r="E132" s="18" t="s">
        <v>335</v>
      </c>
      <c r="F132" s="1">
        <v>2005</v>
      </c>
      <c r="G132" s="17" t="s">
        <v>95</v>
      </c>
      <c r="H132" s="14" t="s">
        <v>96</v>
      </c>
      <c r="J132" s="59">
        <f t="shared" si="25"/>
        <v>580.8</v>
      </c>
      <c r="K132" s="59">
        <f t="shared" si="26"/>
        <v>579.9</v>
      </c>
      <c r="L132" s="64" t="e">
        <f t="shared" si="27"/>
        <v>#NUM!</v>
      </c>
      <c r="M132" s="1" t="e">
        <f t="shared" si="28"/>
        <v>#NUM!</v>
      </c>
      <c r="N132" s="78" t="e">
        <f t="shared" si="29"/>
        <v>#NUM!</v>
      </c>
      <c r="R132" s="1">
        <v>579.9</v>
      </c>
      <c r="S132" s="1">
        <v>580.8</v>
      </c>
    </row>
    <row r="133" spans="2:20" ht="15">
      <c r="B133" s="3"/>
      <c r="C133" s="17" t="s">
        <v>722</v>
      </c>
      <c r="D133" s="13" t="s">
        <v>723</v>
      </c>
      <c r="E133" s="18" t="s">
        <v>30</v>
      </c>
      <c r="F133" s="1">
        <v>2003</v>
      </c>
      <c r="G133" s="17" t="s">
        <v>228</v>
      </c>
      <c r="H133" s="14" t="s">
        <v>218</v>
      </c>
      <c r="J133" s="59">
        <f t="shared" si="25"/>
        <v>578</v>
      </c>
      <c r="K133" s="59">
        <f t="shared" si="26"/>
        <v>573.9</v>
      </c>
      <c r="L133" s="64">
        <f t="shared" si="27"/>
        <v>573.1</v>
      </c>
      <c r="M133" s="1" t="e">
        <f t="shared" si="28"/>
        <v>#NUM!</v>
      </c>
      <c r="N133" s="78" t="e">
        <f t="shared" si="29"/>
        <v>#NUM!</v>
      </c>
      <c r="R133" s="1">
        <v>573.9</v>
      </c>
      <c r="S133" s="1">
        <v>578</v>
      </c>
      <c r="T133" s="1">
        <v>573.1</v>
      </c>
    </row>
    <row r="134" spans="2:20" ht="15">
      <c r="B134" s="3"/>
      <c r="C134" s="17" t="s">
        <v>796</v>
      </c>
      <c r="D134" s="13" t="s">
        <v>797</v>
      </c>
      <c r="E134" s="18" t="s">
        <v>386</v>
      </c>
      <c r="F134" s="1">
        <v>2002</v>
      </c>
      <c r="G134" s="17" t="s">
        <v>135</v>
      </c>
      <c r="H134" s="14" t="s">
        <v>798</v>
      </c>
      <c r="J134" s="59">
        <f>LARGE(Q134:AC134,1)</f>
        <v>576.8</v>
      </c>
      <c r="K134" s="59" t="e">
        <f>LARGE(Q134:AC134,2)</f>
        <v>#NUM!</v>
      </c>
      <c r="L134" s="64" t="e">
        <f>LARGE(Q134:AC134,3)</f>
        <v>#NUM!</v>
      </c>
      <c r="M134" s="1" t="e">
        <f>LARGE(Q134:AC134,4)</f>
        <v>#NUM!</v>
      </c>
      <c r="N134" s="78" t="e">
        <f>AVERAGE(J134:M134)</f>
        <v>#NUM!</v>
      </c>
      <c r="T134" s="1">
        <v>576.8</v>
      </c>
    </row>
    <row r="135" spans="2:19" ht="15">
      <c r="B135" s="3"/>
      <c r="C135" s="17" t="s">
        <v>724</v>
      </c>
      <c r="D135" s="13" t="s">
        <v>725</v>
      </c>
      <c r="E135" s="18" t="s">
        <v>583</v>
      </c>
      <c r="F135" s="1">
        <v>2002</v>
      </c>
      <c r="G135" s="17" t="s">
        <v>204</v>
      </c>
      <c r="H135" s="14" t="s">
        <v>580</v>
      </c>
      <c r="J135" s="59">
        <f>LARGE(Q135:AC135,1)</f>
        <v>573.9</v>
      </c>
      <c r="K135" s="59">
        <f>LARGE(Q135:AC135,2)</f>
        <v>562.6</v>
      </c>
      <c r="L135" s="64" t="e">
        <f>LARGE(Q135:AC135,3)</f>
        <v>#NUM!</v>
      </c>
      <c r="M135" s="1" t="e">
        <f>LARGE(Q135:AC135,4)</f>
        <v>#NUM!</v>
      </c>
      <c r="N135" s="78" t="e">
        <f>AVERAGE(J135:M135)</f>
        <v>#NUM!</v>
      </c>
      <c r="R135" s="1">
        <v>573.9</v>
      </c>
      <c r="S135" s="1">
        <v>562.6</v>
      </c>
    </row>
    <row r="136" spans="2:18" ht="15">
      <c r="B136" s="3"/>
      <c r="C136" s="17" t="s">
        <v>729</v>
      </c>
      <c r="D136" s="13" t="s">
        <v>730</v>
      </c>
      <c r="E136" s="18" t="s">
        <v>7</v>
      </c>
      <c r="F136" s="1">
        <v>2002</v>
      </c>
      <c r="G136" s="17" t="s">
        <v>228</v>
      </c>
      <c r="H136" s="14" t="s">
        <v>218</v>
      </c>
      <c r="J136" s="59">
        <f>LARGE(Q136:AC136,1)</f>
        <v>571</v>
      </c>
      <c r="K136" s="59" t="e">
        <f>LARGE(Q136:AC136,2)</f>
        <v>#NUM!</v>
      </c>
      <c r="L136" s="64" t="e">
        <f>LARGE(Q136:AC136,3)</f>
        <v>#NUM!</v>
      </c>
      <c r="M136" s="1" t="e">
        <f>LARGE(Q136:AC136,4)</f>
        <v>#NUM!</v>
      </c>
      <c r="N136" s="78" t="e">
        <f>AVERAGE(J136:M136)</f>
        <v>#NUM!</v>
      </c>
      <c r="R136" s="1">
        <v>571</v>
      </c>
    </row>
    <row r="137" spans="2:18" ht="15">
      <c r="B137" s="3"/>
      <c r="C137" s="17" t="s">
        <v>734</v>
      </c>
      <c r="D137" s="13" t="s">
        <v>732</v>
      </c>
      <c r="E137" s="18" t="s">
        <v>555</v>
      </c>
      <c r="F137" s="1">
        <v>2002</v>
      </c>
      <c r="G137" s="17" t="s">
        <v>95</v>
      </c>
      <c r="H137" s="14" t="s">
        <v>96</v>
      </c>
      <c r="J137" s="59">
        <f>LARGE(Q137:AC137,1)</f>
        <v>560.2</v>
      </c>
      <c r="K137" s="59" t="e">
        <f>LARGE(Q137:AC137,2)</f>
        <v>#NUM!</v>
      </c>
      <c r="L137" s="64" t="e">
        <f>LARGE(Q137:AC137,3)</f>
        <v>#NUM!</v>
      </c>
      <c r="M137" s="1" t="e">
        <f>LARGE(Q137:AC137,4)</f>
        <v>#NUM!</v>
      </c>
      <c r="N137" s="78" t="e">
        <f>AVERAGE(J137:M137)</f>
        <v>#NUM!</v>
      </c>
      <c r="R137" s="1">
        <v>560.2</v>
      </c>
    </row>
    <row r="138" spans="2:20" ht="15">
      <c r="B138" s="3"/>
      <c r="C138" s="17" t="s">
        <v>799</v>
      </c>
      <c r="D138" s="13" t="s">
        <v>800</v>
      </c>
      <c r="E138" s="18" t="s">
        <v>801</v>
      </c>
      <c r="F138" s="1">
        <v>2003</v>
      </c>
      <c r="G138" s="17" t="s">
        <v>104</v>
      </c>
      <c r="H138" s="14" t="s">
        <v>19</v>
      </c>
      <c r="J138" s="59">
        <f>LARGE(Q138:AC138,1)</f>
        <v>557</v>
      </c>
      <c r="K138" s="59" t="e">
        <f>LARGE(Q138:AC138,2)</f>
        <v>#NUM!</v>
      </c>
      <c r="L138" s="64" t="e">
        <f>LARGE(Q138:AC138,3)</f>
        <v>#NUM!</v>
      </c>
      <c r="M138" s="1" t="e">
        <f>LARGE(Q138:AC138,4)</f>
        <v>#NUM!</v>
      </c>
      <c r="N138" s="78" t="e">
        <f>AVERAGE(J138:M138)</f>
        <v>#NUM!</v>
      </c>
      <c r="T138" s="1">
        <v>557</v>
      </c>
    </row>
    <row r="139" spans="2:18" ht="15">
      <c r="B139" s="3"/>
      <c r="C139" s="17"/>
      <c r="D139" s="13" t="s">
        <v>736</v>
      </c>
      <c r="E139" s="18" t="s">
        <v>67</v>
      </c>
      <c r="F139" s="1">
        <v>2004</v>
      </c>
      <c r="G139" s="17"/>
      <c r="H139" s="14" t="s">
        <v>737</v>
      </c>
      <c r="J139" s="59">
        <f>LARGE(Q139:AC139,1)</f>
        <v>541.9</v>
      </c>
      <c r="K139" s="59" t="e">
        <f>LARGE(Q139:AC139,2)</f>
        <v>#NUM!</v>
      </c>
      <c r="L139" s="64" t="e">
        <f>LARGE(Q139:AC139,3)</f>
        <v>#NUM!</v>
      </c>
      <c r="M139" s="1" t="e">
        <f>LARGE(Q139:AC139,4)</f>
        <v>#NUM!</v>
      </c>
      <c r="N139" s="78" t="e">
        <f>AVERAGE(J139:M139)</f>
        <v>#NUM!</v>
      </c>
      <c r="R139" s="1">
        <v>541.9</v>
      </c>
    </row>
    <row r="140" spans="2:18" ht="15">
      <c r="B140" s="3"/>
      <c r="C140" s="17" t="s">
        <v>731</v>
      </c>
      <c r="D140" s="13" t="s">
        <v>732</v>
      </c>
      <c r="E140" s="18" t="s">
        <v>733</v>
      </c>
      <c r="F140" s="1">
        <v>2005</v>
      </c>
      <c r="G140" s="17" t="s">
        <v>95</v>
      </c>
      <c r="H140" s="14" t="s">
        <v>96</v>
      </c>
      <c r="J140" s="59">
        <f>LARGE(Q140:AC140,1)</f>
        <v>541</v>
      </c>
      <c r="K140" s="59" t="e">
        <f>LARGE(Q140:AC140,2)</f>
        <v>#NUM!</v>
      </c>
      <c r="L140" s="64" t="e">
        <f>LARGE(Q140:AC140,3)</f>
        <v>#NUM!</v>
      </c>
      <c r="M140" s="1" t="e">
        <f>LARGE(Q140:AC140,4)</f>
        <v>#NUM!</v>
      </c>
      <c r="N140" s="78" t="e">
        <f>AVERAGE(J140:M140)</f>
        <v>#NUM!</v>
      </c>
      <c r="R140" s="1">
        <v>541</v>
      </c>
    </row>
    <row r="141" spans="2:19" ht="15">
      <c r="B141" s="3"/>
      <c r="C141" s="17" t="s">
        <v>585</v>
      </c>
      <c r="D141" s="13" t="s">
        <v>586</v>
      </c>
      <c r="E141" s="18" t="s">
        <v>7</v>
      </c>
      <c r="F141" s="1">
        <v>2006</v>
      </c>
      <c r="G141" s="17" t="s">
        <v>584</v>
      </c>
      <c r="H141" s="14" t="s">
        <v>8</v>
      </c>
      <c r="J141" s="59">
        <f>LARGE(Q141:AC141,1)</f>
        <v>534.8</v>
      </c>
      <c r="K141" s="59">
        <f>LARGE(Q141:AC141,2)</f>
        <v>522</v>
      </c>
      <c r="L141" s="64" t="e">
        <f>LARGE(Q141:AC141,3)</f>
        <v>#NUM!</v>
      </c>
      <c r="M141" s="1" t="e">
        <f>LARGE(Q141:AC141,4)</f>
        <v>#NUM!</v>
      </c>
      <c r="N141" s="78" t="e">
        <f>AVERAGE(J141:M141)</f>
        <v>#NUM!</v>
      </c>
      <c r="Q141" s="1">
        <v>522</v>
      </c>
      <c r="S141" s="1">
        <v>534.8</v>
      </c>
    </row>
    <row r="142" spans="2:17" ht="15">
      <c r="B142" s="3"/>
      <c r="C142" s="17" t="s">
        <v>587</v>
      </c>
      <c r="D142" s="13" t="s">
        <v>588</v>
      </c>
      <c r="E142" s="18" t="s">
        <v>589</v>
      </c>
      <c r="F142" s="1">
        <v>2006</v>
      </c>
      <c r="G142" s="17" t="s">
        <v>296</v>
      </c>
      <c r="H142" s="14" t="s">
        <v>297</v>
      </c>
      <c r="J142" s="59">
        <f>LARGE(Q142:AC142,1)</f>
        <v>406.8</v>
      </c>
      <c r="K142" s="59" t="e">
        <f>LARGE(Q142:AC142,2)</f>
        <v>#NUM!</v>
      </c>
      <c r="L142" s="64" t="e">
        <f>LARGE(Q142:AC142,3)</f>
        <v>#NUM!</v>
      </c>
      <c r="M142" s="1" t="e">
        <f>LARGE(Q142:AC142,4)</f>
        <v>#NUM!</v>
      </c>
      <c r="N142" s="78" t="e">
        <f>AVERAGE(J142:M142)</f>
        <v>#NUM!</v>
      </c>
      <c r="Q142" s="1">
        <v>406.8</v>
      </c>
    </row>
    <row r="143" spans="3:14" ht="15.75" customHeight="1">
      <c r="C143" s="3"/>
      <c r="D143" s="2"/>
      <c r="F143" s="3"/>
      <c r="G143" s="3"/>
      <c r="J143" s="59"/>
      <c r="K143" s="59"/>
      <c r="L143" s="64"/>
      <c r="N143" s="78"/>
    </row>
    <row r="144" spans="1:14" ht="15">
      <c r="A144" s="13" t="s">
        <v>510</v>
      </c>
      <c r="B144" s="13"/>
      <c r="C144" s="9"/>
      <c r="D144" s="9"/>
      <c r="E144" s="9"/>
      <c r="F144" s="50"/>
      <c r="G144" s="9"/>
      <c r="H144" s="15"/>
      <c r="J144" s="59"/>
      <c r="K144" s="59"/>
      <c r="L144" s="64"/>
      <c r="N144" s="78"/>
    </row>
    <row r="145" spans="1:20" ht="15">
      <c r="A145" s="13"/>
      <c r="B145" s="3"/>
      <c r="C145" s="17" t="s">
        <v>424</v>
      </c>
      <c r="D145" s="13" t="s">
        <v>425</v>
      </c>
      <c r="E145" s="18" t="s">
        <v>426</v>
      </c>
      <c r="F145" s="1">
        <v>2004</v>
      </c>
      <c r="G145" s="17" t="s">
        <v>83</v>
      </c>
      <c r="H145" s="1" t="s">
        <v>10</v>
      </c>
      <c r="J145" s="59">
        <f aca="true" t="shared" si="30" ref="J145:J166">LARGE(Q145:AC145,1)</f>
        <v>609.2</v>
      </c>
      <c r="K145" s="59">
        <f aca="true" t="shared" si="31" ref="K145:K166">LARGE(Q145:AC145,2)</f>
        <v>606.8</v>
      </c>
      <c r="L145" s="64">
        <f aca="true" t="shared" si="32" ref="L145:L166">LARGE(Q145:AC145,3)</f>
        <v>605</v>
      </c>
      <c r="M145" s="1">
        <f aca="true" t="shared" si="33" ref="M145:M166">LARGE(Q145:AC145,4)</f>
        <v>599.6</v>
      </c>
      <c r="N145" s="78">
        <f aca="true" t="shared" si="34" ref="N145:N166">AVERAGE(J145:M145)</f>
        <v>605.15</v>
      </c>
      <c r="Q145" s="1">
        <v>606.8</v>
      </c>
      <c r="R145" s="1">
        <v>605</v>
      </c>
      <c r="S145" s="1">
        <v>599.6</v>
      </c>
      <c r="T145" s="1">
        <v>609.2</v>
      </c>
    </row>
    <row r="146" spans="2:28" ht="15">
      <c r="B146" s="3"/>
      <c r="C146" s="17" t="s">
        <v>315</v>
      </c>
      <c r="D146" s="13" t="s">
        <v>316</v>
      </c>
      <c r="E146" s="18" t="s">
        <v>32</v>
      </c>
      <c r="F146" s="1">
        <v>2002</v>
      </c>
      <c r="G146" s="17" t="s">
        <v>86</v>
      </c>
      <c r="H146" s="14" t="s">
        <v>222</v>
      </c>
      <c r="J146" s="59">
        <f t="shared" si="30"/>
        <v>612.3</v>
      </c>
      <c r="K146" s="59">
        <f t="shared" si="31"/>
        <v>606.1</v>
      </c>
      <c r="L146" s="64">
        <f t="shared" si="32"/>
        <v>601.4</v>
      </c>
      <c r="M146" s="1">
        <f t="shared" si="33"/>
        <v>600.6</v>
      </c>
      <c r="N146" s="78">
        <f t="shared" si="34"/>
        <v>605.1</v>
      </c>
      <c r="R146" s="1">
        <v>606.1</v>
      </c>
      <c r="S146" s="1">
        <v>600.6</v>
      </c>
      <c r="T146" s="1">
        <v>601.4</v>
      </c>
      <c r="AB146" s="1">
        <v>612.3</v>
      </c>
    </row>
    <row r="147" spans="1:20" ht="15">
      <c r="A147" s="13"/>
      <c r="B147" s="3"/>
      <c r="C147" s="17" t="s">
        <v>394</v>
      </c>
      <c r="D147" s="13" t="s">
        <v>395</v>
      </c>
      <c r="E147" s="18" t="s">
        <v>347</v>
      </c>
      <c r="F147" s="1">
        <v>2004</v>
      </c>
      <c r="G147" s="17" t="s">
        <v>83</v>
      </c>
      <c r="H147" s="1" t="s">
        <v>10</v>
      </c>
      <c r="J147" s="59">
        <f t="shared" si="30"/>
        <v>613.9</v>
      </c>
      <c r="K147" s="59">
        <f t="shared" si="31"/>
        <v>600.1</v>
      </c>
      <c r="L147" s="64">
        <f t="shared" si="32"/>
        <v>597.5</v>
      </c>
      <c r="M147" s="1">
        <f t="shared" si="33"/>
        <v>578</v>
      </c>
      <c r="N147" s="78">
        <f t="shared" si="34"/>
        <v>597.375</v>
      </c>
      <c r="Q147" s="1">
        <v>597.5</v>
      </c>
      <c r="R147" s="1">
        <v>613.9</v>
      </c>
      <c r="S147" s="1">
        <v>600.1</v>
      </c>
      <c r="T147" s="1">
        <v>578</v>
      </c>
    </row>
    <row r="148" spans="2:28" ht="15">
      <c r="B148" s="3"/>
      <c r="C148" s="17" t="s">
        <v>564</v>
      </c>
      <c r="D148" s="13" t="s">
        <v>565</v>
      </c>
      <c r="E148" s="18" t="s">
        <v>566</v>
      </c>
      <c r="F148" s="1">
        <v>2005</v>
      </c>
      <c r="G148" s="17" t="s">
        <v>86</v>
      </c>
      <c r="H148" s="14" t="s">
        <v>563</v>
      </c>
      <c r="J148" s="59">
        <f t="shared" si="30"/>
        <v>606.1</v>
      </c>
      <c r="K148" s="59">
        <f t="shared" si="31"/>
        <v>593.6</v>
      </c>
      <c r="L148" s="64">
        <f t="shared" si="32"/>
        <v>592.6</v>
      </c>
      <c r="M148" s="1">
        <f t="shared" si="33"/>
        <v>583.5</v>
      </c>
      <c r="N148" s="78">
        <f t="shared" si="34"/>
        <v>593.95</v>
      </c>
      <c r="Q148" s="1">
        <v>606.1</v>
      </c>
      <c r="R148" s="1">
        <v>593.6</v>
      </c>
      <c r="T148" s="1">
        <v>592.6</v>
      </c>
      <c r="AB148" s="1">
        <v>583.5</v>
      </c>
    </row>
    <row r="149" spans="2:20" ht="15">
      <c r="B149" s="3"/>
      <c r="C149" s="17" t="s">
        <v>597</v>
      </c>
      <c r="D149" s="13" t="s">
        <v>598</v>
      </c>
      <c r="E149" s="18" t="s">
        <v>599</v>
      </c>
      <c r="F149" s="1">
        <v>2004</v>
      </c>
      <c r="G149" s="17" t="s">
        <v>600</v>
      </c>
      <c r="H149" s="14" t="s">
        <v>601</v>
      </c>
      <c r="J149" s="59">
        <f t="shared" si="30"/>
        <v>595.9</v>
      </c>
      <c r="K149" s="59">
        <f t="shared" si="31"/>
        <v>592.7</v>
      </c>
      <c r="L149" s="64">
        <f t="shared" si="32"/>
        <v>590.7</v>
      </c>
      <c r="M149" s="1">
        <f t="shared" si="33"/>
        <v>567.4</v>
      </c>
      <c r="N149" s="78">
        <f t="shared" si="34"/>
        <v>586.675</v>
      </c>
      <c r="Q149" s="1">
        <v>595.9</v>
      </c>
      <c r="R149" s="1">
        <v>567.4</v>
      </c>
      <c r="S149" s="1">
        <v>590.7</v>
      </c>
      <c r="T149" s="1">
        <v>592.7</v>
      </c>
    </row>
    <row r="150" spans="2:20" ht="15">
      <c r="B150" s="3"/>
      <c r="C150" s="17" t="s">
        <v>381</v>
      </c>
      <c r="D150" s="13" t="s">
        <v>382</v>
      </c>
      <c r="E150" s="18" t="s">
        <v>383</v>
      </c>
      <c r="F150" s="1">
        <v>2003</v>
      </c>
      <c r="G150" s="17" t="s">
        <v>228</v>
      </c>
      <c r="H150" s="14" t="s">
        <v>218</v>
      </c>
      <c r="J150" s="59">
        <f t="shared" si="30"/>
        <v>588.1</v>
      </c>
      <c r="K150" s="59">
        <f t="shared" si="31"/>
        <v>584.7</v>
      </c>
      <c r="L150" s="64">
        <f t="shared" si="32"/>
        <v>582.6</v>
      </c>
      <c r="M150" s="1">
        <f t="shared" si="33"/>
        <v>582.4</v>
      </c>
      <c r="N150" s="78">
        <f t="shared" si="34"/>
        <v>584.45</v>
      </c>
      <c r="Q150" s="1">
        <v>582.4</v>
      </c>
      <c r="R150" s="1">
        <v>588.1</v>
      </c>
      <c r="S150" s="1">
        <v>582.6</v>
      </c>
      <c r="T150" s="1">
        <v>584.7</v>
      </c>
    </row>
    <row r="151" spans="2:20" ht="15">
      <c r="B151" s="3"/>
      <c r="C151" s="17" t="s">
        <v>747</v>
      </c>
      <c r="D151" s="13" t="s">
        <v>748</v>
      </c>
      <c r="E151" s="18" t="s">
        <v>111</v>
      </c>
      <c r="F151" s="1">
        <v>2003</v>
      </c>
      <c r="G151" s="17" t="s">
        <v>749</v>
      </c>
      <c r="H151" s="14" t="s">
        <v>750</v>
      </c>
      <c r="J151" s="59">
        <f t="shared" si="30"/>
        <v>614.4</v>
      </c>
      <c r="K151" s="59">
        <f t="shared" si="31"/>
        <v>614.1</v>
      </c>
      <c r="L151" s="64">
        <f t="shared" si="32"/>
        <v>610.1</v>
      </c>
      <c r="M151" s="1" t="e">
        <f t="shared" si="33"/>
        <v>#NUM!</v>
      </c>
      <c r="N151" s="78" t="e">
        <f t="shared" si="34"/>
        <v>#NUM!</v>
      </c>
      <c r="R151" s="1">
        <v>614.1</v>
      </c>
      <c r="S151" s="1">
        <v>610.1</v>
      </c>
      <c r="T151" s="1">
        <v>614.4</v>
      </c>
    </row>
    <row r="152" spans="2:20" ht="15">
      <c r="B152" s="3"/>
      <c r="C152" s="17" t="s">
        <v>751</v>
      </c>
      <c r="D152" s="13" t="s">
        <v>743</v>
      </c>
      <c r="E152" s="18" t="s">
        <v>636</v>
      </c>
      <c r="F152" s="1">
        <v>2003</v>
      </c>
      <c r="G152" s="17" t="s">
        <v>745</v>
      </c>
      <c r="H152" s="14" t="s">
        <v>746</v>
      </c>
      <c r="J152" s="59">
        <f t="shared" si="30"/>
        <v>609.7</v>
      </c>
      <c r="K152" s="59">
        <f t="shared" si="31"/>
        <v>609.5</v>
      </c>
      <c r="L152" s="64">
        <f t="shared" si="32"/>
        <v>607.8</v>
      </c>
      <c r="M152" s="1" t="e">
        <f t="shared" si="33"/>
        <v>#NUM!</v>
      </c>
      <c r="N152" s="78" t="e">
        <f t="shared" si="34"/>
        <v>#NUM!</v>
      </c>
      <c r="R152" s="1">
        <v>609.5</v>
      </c>
      <c r="S152" s="1">
        <v>609.7</v>
      </c>
      <c r="T152" s="1">
        <v>607.8</v>
      </c>
    </row>
    <row r="153" spans="2:20" ht="15">
      <c r="B153" s="3"/>
      <c r="C153" s="17" t="s">
        <v>444</v>
      </c>
      <c r="D153" s="13" t="s">
        <v>445</v>
      </c>
      <c r="E153" s="18" t="s">
        <v>446</v>
      </c>
      <c r="F153" s="1">
        <v>2003</v>
      </c>
      <c r="G153" s="17" t="s">
        <v>162</v>
      </c>
      <c r="H153" s="14" t="s">
        <v>163</v>
      </c>
      <c r="J153" s="59">
        <f t="shared" si="30"/>
        <v>609</v>
      </c>
      <c r="K153" s="59">
        <f t="shared" si="31"/>
        <v>603</v>
      </c>
      <c r="L153" s="64">
        <f t="shared" si="32"/>
        <v>600.9</v>
      </c>
      <c r="M153" s="1" t="e">
        <f t="shared" si="33"/>
        <v>#NUM!</v>
      </c>
      <c r="N153" s="78" t="e">
        <f t="shared" si="34"/>
        <v>#NUM!</v>
      </c>
      <c r="R153" s="1">
        <v>609</v>
      </c>
      <c r="S153" s="1">
        <v>603</v>
      </c>
      <c r="T153" s="1">
        <v>600.9</v>
      </c>
    </row>
    <row r="154" spans="2:28" ht="15">
      <c r="B154" s="3"/>
      <c r="C154" s="17"/>
      <c r="D154" s="13" t="s">
        <v>753</v>
      </c>
      <c r="E154" s="18" t="s">
        <v>220</v>
      </c>
      <c r="G154" s="17" t="s">
        <v>104</v>
      </c>
      <c r="H154" s="14" t="s">
        <v>19</v>
      </c>
      <c r="J154" s="59">
        <f t="shared" si="30"/>
        <v>608.2</v>
      </c>
      <c r="K154" s="59" t="e">
        <f t="shared" si="31"/>
        <v>#NUM!</v>
      </c>
      <c r="L154" s="64" t="e">
        <f t="shared" si="32"/>
        <v>#NUM!</v>
      </c>
      <c r="M154" s="1" t="e">
        <f t="shared" si="33"/>
        <v>#NUM!</v>
      </c>
      <c r="N154" s="78" t="e">
        <f t="shared" si="34"/>
        <v>#NUM!</v>
      </c>
      <c r="AB154" s="1">
        <v>608.2</v>
      </c>
    </row>
    <row r="155" spans="2:19" ht="15">
      <c r="B155" s="3"/>
      <c r="C155" s="17" t="s">
        <v>255</v>
      </c>
      <c r="D155" s="13" t="s">
        <v>221</v>
      </c>
      <c r="E155" s="18" t="s">
        <v>211</v>
      </c>
      <c r="F155" s="1">
        <v>2002</v>
      </c>
      <c r="G155" s="17" t="s">
        <v>228</v>
      </c>
      <c r="H155" s="14" t="s">
        <v>218</v>
      </c>
      <c r="J155" s="59">
        <f t="shared" si="30"/>
        <v>605.7</v>
      </c>
      <c r="K155" s="59">
        <f t="shared" si="31"/>
        <v>601.7</v>
      </c>
      <c r="L155" s="64">
        <f t="shared" si="32"/>
        <v>590.9</v>
      </c>
      <c r="M155" s="1" t="e">
        <f t="shared" si="33"/>
        <v>#NUM!</v>
      </c>
      <c r="N155" s="78" t="e">
        <f t="shared" si="34"/>
        <v>#NUM!</v>
      </c>
      <c r="Q155" s="1">
        <v>605.7</v>
      </c>
      <c r="R155" s="1">
        <v>601.7</v>
      </c>
      <c r="S155" s="1">
        <v>590.9</v>
      </c>
    </row>
    <row r="156" spans="2:20" ht="15">
      <c r="B156" s="3"/>
      <c r="C156" s="17" t="s">
        <v>463</v>
      </c>
      <c r="D156" s="13" t="s">
        <v>464</v>
      </c>
      <c r="E156" s="18" t="s">
        <v>326</v>
      </c>
      <c r="F156" s="1">
        <v>2004</v>
      </c>
      <c r="G156" s="17" t="s">
        <v>392</v>
      </c>
      <c r="H156" s="14" t="s">
        <v>393</v>
      </c>
      <c r="J156" s="59">
        <f t="shared" si="30"/>
        <v>600.5</v>
      </c>
      <c r="K156" s="59">
        <f t="shared" si="31"/>
        <v>578.8</v>
      </c>
      <c r="L156" s="64">
        <f t="shared" si="32"/>
        <v>573.8</v>
      </c>
      <c r="M156" s="1" t="e">
        <f t="shared" si="33"/>
        <v>#NUM!</v>
      </c>
      <c r="N156" s="78" t="e">
        <f t="shared" si="34"/>
        <v>#NUM!</v>
      </c>
      <c r="R156" s="1">
        <v>600.5</v>
      </c>
      <c r="S156" s="1">
        <v>578.8</v>
      </c>
      <c r="T156" s="1">
        <v>573.8</v>
      </c>
    </row>
    <row r="157" spans="2:20" ht="15">
      <c r="B157" s="3"/>
      <c r="C157" s="17" t="s">
        <v>602</v>
      </c>
      <c r="D157" s="13" t="s">
        <v>603</v>
      </c>
      <c r="E157" s="18" t="s">
        <v>446</v>
      </c>
      <c r="F157" s="1">
        <v>2005</v>
      </c>
      <c r="G157" s="17" t="s">
        <v>228</v>
      </c>
      <c r="H157" s="14" t="s">
        <v>218</v>
      </c>
      <c r="J157" s="59">
        <f t="shared" si="30"/>
        <v>595.2</v>
      </c>
      <c r="K157" s="59">
        <f t="shared" si="31"/>
        <v>585.6</v>
      </c>
      <c r="L157" s="64">
        <f t="shared" si="32"/>
        <v>581.9</v>
      </c>
      <c r="M157" s="1" t="e">
        <f t="shared" si="33"/>
        <v>#NUM!</v>
      </c>
      <c r="N157" s="78" t="e">
        <f t="shared" si="34"/>
        <v>#NUM!</v>
      </c>
      <c r="Q157" s="1">
        <v>585.6</v>
      </c>
      <c r="R157" s="1">
        <v>595.2</v>
      </c>
      <c r="T157" s="1">
        <v>581.9</v>
      </c>
    </row>
    <row r="158" spans="2:20" ht="15">
      <c r="B158" s="3"/>
      <c r="C158" s="17" t="s">
        <v>567</v>
      </c>
      <c r="D158" s="13" t="s">
        <v>568</v>
      </c>
      <c r="E158" s="18" t="s">
        <v>211</v>
      </c>
      <c r="F158" s="1">
        <v>2005</v>
      </c>
      <c r="G158" s="17" t="s">
        <v>204</v>
      </c>
      <c r="H158" s="14" t="s">
        <v>569</v>
      </c>
      <c r="J158" s="59">
        <f t="shared" si="30"/>
        <v>594.2</v>
      </c>
      <c r="K158" s="59">
        <f t="shared" si="31"/>
        <v>592.7</v>
      </c>
      <c r="L158" s="64">
        <f t="shared" si="32"/>
        <v>591.1</v>
      </c>
      <c r="M158" s="1" t="e">
        <f t="shared" si="33"/>
        <v>#NUM!</v>
      </c>
      <c r="N158" s="78" t="e">
        <f t="shared" si="34"/>
        <v>#NUM!</v>
      </c>
      <c r="Q158" s="1">
        <v>591.1</v>
      </c>
      <c r="R158" s="1">
        <v>592.7</v>
      </c>
      <c r="T158" s="1">
        <v>594.2</v>
      </c>
    </row>
    <row r="159" spans="2:20" ht="15">
      <c r="B159" s="3"/>
      <c r="C159" s="17" t="s">
        <v>256</v>
      </c>
      <c r="D159" s="13" t="s">
        <v>219</v>
      </c>
      <c r="E159" s="18" t="s">
        <v>220</v>
      </c>
      <c r="F159" s="1">
        <v>2002</v>
      </c>
      <c r="G159" s="17" t="s">
        <v>228</v>
      </c>
      <c r="H159" s="14" t="s">
        <v>218</v>
      </c>
      <c r="J159" s="59">
        <f t="shared" si="30"/>
        <v>592.7</v>
      </c>
      <c r="K159" s="59">
        <f t="shared" si="31"/>
        <v>591.6</v>
      </c>
      <c r="L159" s="64">
        <f t="shared" si="32"/>
        <v>590.5</v>
      </c>
      <c r="M159" s="1" t="e">
        <f t="shared" si="33"/>
        <v>#NUM!</v>
      </c>
      <c r="N159" s="78" t="e">
        <f t="shared" si="34"/>
        <v>#NUM!</v>
      </c>
      <c r="R159" s="1">
        <v>592.7</v>
      </c>
      <c r="S159" s="1">
        <v>591.6</v>
      </c>
      <c r="T159" s="1">
        <v>590.5</v>
      </c>
    </row>
    <row r="160" spans="2:20" ht="15">
      <c r="B160" s="3"/>
      <c r="C160" s="17" t="s">
        <v>757</v>
      </c>
      <c r="D160" s="13" t="s">
        <v>758</v>
      </c>
      <c r="E160" s="18" t="s">
        <v>759</v>
      </c>
      <c r="F160" s="1">
        <v>2004</v>
      </c>
      <c r="G160" s="17" t="s">
        <v>204</v>
      </c>
      <c r="H160" s="14" t="s">
        <v>580</v>
      </c>
      <c r="J160" s="59">
        <f t="shared" si="30"/>
        <v>589.6</v>
      </c>
      <c r="K160" s="59">
        <f t="shared" si="31"/>
        <v>589.5</v>
      </c>
      <c r="L160" s="64">
        <f t="shared" si="32"/>
        <v>580.4</v>
      </c>
      <c r="M160" s="1" t="e">
        <f t="shared" si="33"/>
        <v>#NUM!</v>
      </c>
      <c r="N160" s="78" t="e">
        <f t="shared" si="34"/>
        <v>#NUM!</v>
      </c>
      <c r="R160" s="1">
        <v>580.4</v>
      </c>
      <c r="S160" s="1">
        <v>589.6</v>
      </c>
      <c r="T160" s="1">
        <v>589.5</v>
      </c>
    </row>
    <row r="161" spans="2:18" ht="15">
      <c r="B161" s="3"/>
      <c r="C161" s="17" t="s">
        <v>752</v>
      </c>
      <c r="D161" s="13" t="s">
        <v>753</v>
      </c>
      <c r="E161" s="18" t="s">
        <v>562</v>
      </c>
      <c r="F161" s="1">
        <v>2005</v>
      </c>
      <c r="G161" s="17" t="s">
        <v>749</v>
      </c>
      <c r="H161" s="14" t="s">
        <v>750</v>
      </c>
      <c r="J161" s="59">
        <f t="shared" si="30"/>
        <v>588.6</v>
      </c>
      <c r="K161" s="59" t="e">
        <f t="shared" si="31"/>
        <v>#NUM!</v>
      </c>
      <c r="L161" s="64" t="e">
        <f t="shared" si="32"/>
        <v>#NUM!</v>
      </c>
      <c r="M161" s="1" t="e">
        <f t="shared" si="33"/>
        <v>#NUM!</v>
      </c>
      <c r="N161" s="78" t="e">
        <f t="shared" si="34"/>
        <v>#NUM!</v>
      </c>
      <c r="R161" s="1">
        <v>588.6</v>
      </c>
    </row>
    <row r="162" spans="2:18" ht="15">
      <c r="B162" s="3"/>
      <c r="C162" s="17" t="s">
        <v>754</v>
      </c>
      <c r="D162" s="13" t="s">
        <v>755</v>
      </c>
      <c r="E162" s="18" t="s">
        <v>756</v>
      </c>
      <c r="F162" s="1">
        <v>2005</v>
      </c>
      <c r="G162" s="17" t="s">
        <v>749</v>
      </c>
      <c r="H162" s="14" t="s">
        <v>750</v>
      </c>
      <c r="J162" s="59">
        <f t="shared" si="30"/>
        <v>586.3</v>
      </c>
      <c r="K162" s="59" t="e">
        <f t="shared" si="31"/>
        <v>#NUM!</v>
      </c>
      <c r="L162" s="64" t="e">
        <f t="shared" si="32"/>
        <v>#NUM!</v>
      </c>
      <c r="M162" s="1" t="e">
        <f t="shared" si="33"/>
        <v>#NUM!</v>
      </c>
      <c r="N162" s="78" t="e">
        <f t="shared" si="34"/>
        <v>#NUM!</v>
      </c>
      <c r="R162" s="1">
        <v>586.3</v>
      </c>
    </row>
    <row r="163" spans="2:18" ht="15">
      <c r="B163" s="3"/>
      <c r="C163" s="17" t="s">
        <v>653</v>
      </c>
      <c r="D163" s="13" t="s">
        <v>654</v>
      </c>
      <c r="E163" s="18" t="s">
        <v>347</v>
      </c>
      <c r="F163" s="1">
        <v>2004</v>
      </c>
      <c r="G163" s="17" t="s">
        <v>84</v>
      </c>
      <c r="H163" s="14" t="s">
        <v>85</v>
      </c>
      <c r="J163" s="59">
        <f t="shared" si="30"/>
        <v>583.3</v>
      </c>
      <c r="K163" s="59" t="e">
        <f t="shared" si="31"/>
        <v>#NUM!</v>
      </c>
      <c r="L163" s="64" t="e">
        <f t="shared" si="32"/>
        <v>#NUM!</v>
      </c>
      <c r="M163" s="1" t="e">
        <f t="shared" si="33"/>
        <v>#NUM!</v>
      </c>
      <c r="N163" s="78" t="e">
        <f t="shared" si="34"/>
        <v>#NUM!</v>
      </c>
      <c r="R163" s="1">
        <v>583.3</v>
      </c>
    </row>
    <row r="164" spans="2:17" ht="15">
      <c r="B164" s="3"/>
      <c r="C164" s="17" t="s">
        <v>321</v>
      </c>
      <c r="D164" s="13" t="s">
        <v>322</v>
      </c>
      <c r="E164" s="18" t="s">
        <v>304</v>
      </c>
      <c r="F164" s="1">
        <v>2002</v>
      </c>
      <c r="G164" s="17" t="s">
        <v>228</v>
      </c>
      <c r="H164" s="14" t="s">
        <v>218</v>
      </c>
      <c r="J164" s="59">
        <f t="shared" si="30"/>
        <v>579.6</v>
      </c>
      <c r="K164" s="59" t="e">
        <f t="shared" si="31"/>
        <v>#NUM!</v>
      </c>
      <c r="L164" s="64" t="e">
        <f t="shared" si="32"/>
        <v>#NUM!</v>
      </c>
      <c r="M164" s="1" t="e">
        <f t="shared" si="33"/>
        <v>#NUM!</v>
      </c>
      <c r="N164" s="78" t="e">
        <f t="shared" si="34"/>
        <v>#NUM!</v>
      </c>
      <c r="Q164" s="1">
        <v>579.6</v>
      </c>
    </row>
    <row r="165" spans="2:17" ht="15">
      <c r="B165" s="3"/>
      <c r="C165" s="17" t="s">
        <v>604</v>
      </c>
      <c r="D165" s="13" t="s">
        <v>605</v>
      </c>
      <c r="E165" s="18" t="s">
        <v>51</v>
      </c>
      <c r="F165" s="1">
        <v>2002</v>
      </c>
      <c r="G165" s="17" t="s">
        <v>296</v>
      </c>
      <c r="H165" s="14" t="s">
        <v>297</v>
      </c>
      <c r="J165" s="59">
        <f t="shared" si="30"/>
        <v>577.1</v>
      </c>
      <c r="K165" s="59" t="e">
        <f t="shared" si="31"/>
        <v>#NUM!</v>
      </c>
      <c r="L165" s="64" t="e">
        <f t="shared" si="32"/>
        <v>#NUM!</v>
      </c>
      <c r="M165" s="1" t="e">
        <f t="shared" si="33"/>
        <v>#NUM!</v>
      </c>
      <c r="N165" s="78" t="e">
        <f t="shared" si="34"/>
        <v>#NUM!</v>
      </c>
      <c r="Q165" s="1">
        <v>577.1</v>
      </c>
    </row>
    <row r="166" spans="2:20" ht="15">
      <c r="B166" s="3"/>
      <c r="C166" s="17"/>
      <c r="D166" s="13" t="s">
        <v>760</v>
      </c>
      <c r="E166" s="18" t="s">
        <v>761</v>
      </c>
      <c r="F166" s="1">
        <v>2005</v>
      </c>
      <c r="G166" s="17" t="s">
        <v>95</v>
      </c>
      <c r="H166" s="14" t="s">
        <v>96</v>
      </c>
      <c r="J166" s="59">
        <f t="shared" si="30"/>
        <v>553.9</v>
      </c>
      <c r="K166" s="59">
        <f t="shared" si="31"/>
        <v>553.3</v>
      </c>
      <c r="L166" s="64">
        <f t="shared" si="32"/>
        <v>549</v>
      </c>
      <c r="M166" s="1" t="e">
        <f t="shared" si="33"/>
        <v>#NUM!</v>
      </c>
      <c r="N166" s="78" t="e">
        <f t="shared" si="34"/>
        <v>#NUM!</v>
      </c>
      <c r="R166" s="1">
        <v>549</v>
      </c>
      <c r="S166" s="1">
        <v>553.3</v>
      </c>
      <c r="T166" s="1">
        <v>553.9</v>
      </c>
    </row>
    <row r="167" ht="13.5">
      <c r="H167" s="1"/>
    </row>
  </sheetData>
  <sheetProtection password="9E99" sheet="1" objects="1" scenarios="1"/>
  <mergeCells count="2">
    <mergeCell ref="A1:H1"/>
    <mergeCell ref="J2:N2"/>
  </mergeCells>
  <printOptions horizontalCentered="1"/>
  <pageMargins left="0.3937007874015748" right="0.3937007874015748" top="0.5905511811023623" bottom="0.6692913385826772" header="0.31496062992125984" footer="0.2755905511811024"/>
  <pageSetup fitToHeight="3" fitToWidth="1" horizontalDpi="600" verticalDpi="600" orientation="landscape" paperSize="9" scale="52" r:id="rId1"/>
  <headerFooter alignWithMargins="0">
    <oddFooter>&amp;L&amp;8&amp;Z&amp;F
&amp;A&amp;C&amp;P z &amp;N&amp;R&amp;8&amp;D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zoomScale="80" zoomScaleNormal="80" zoomScaleSheetLayoutView="100" zoomScalePageLayoutView="0" workbookViewId="0" topLeftCell="A1">
      <selection activeCell="Y32" sqref="Y32"/>
    </sheetView>
  </sheetViews>
  <sheetFormatPr defaultColWidth="9.140625" defaultRowHeight="12.75" outlineLevelCol="1"/>
  <cols>
    <col min="1" max="1" width="1.1484375" style="1" customWidth="1"/>
    <col min="2" max="2" width="4.421875" style="1" bestFit="1" customWidth="1"/>
    <col min="3" max="3" width="8.8515625" style="1" bestFit="1" customWidth="1"/>
    <col min="4" max="4" width="22.421875" style="1" bestFit="1" customWidth="1"/>
    <col min="5" max="5" width="10.7109375" style="1" customWidth="1"/>
    <col min="6" max="6" width="6.140625" style="1" customWidth="1"/>
    <col min="7" max="7" width="7.8515625" style="1" customWidth="1"/>
    <col min="8" max="8" width="25.00390625" style="14" bestFit="1" customWidth="1"/>
    <col min="9" max="13" width="6.7109375" style="1" customWidth="1"/>
    <col min="14" max="14" width="9.140625" style="74" customWidth="1"/>
    <col min="15" max="15" width="3.57421875" style="50" customWidth="1"/>
    <col min="16" max="16" width="3.28125" style="1" customWidth="1"/>
    <col min="17" max="23" width="6.7109375" style="1" customWidth="1" outlineLevel="1"/>
    <col min="24" max="24" width="7.140625" style="1" customWidth="1" outlineLevel="1"/>
    <col min="25" max="25" width="2.421875" style="1" customWidth="1" outlineLevel="1"/>
    <col min="26" max="31" width="6.7109375" style="1" customWidth="1" outlineLevel="1"/>
    <col min="32" max="32" width="3.28125" style="1" customWidth="1"/>
    <col min="33" max="37" width="8.8515625" style="0" customWidth="1"/>
    <col min="38" max="16384" width="9.140625" style="1" customWidth="1"/>
  </cols>
  <sheetData>
    <row r="1" spans="1:15" s="9" customFormat="1" ht="9" customHeight="1">
      <c r="A1" s="111"/>
      <c r="B1" s="111"/>
      <c r="C1" s="111"/>
      <c r="D1" s="111"/>
      <c r="E1" s="111"/>
      <c r="F1" s="111"/>
      <c r="G1" s="111"/>
      <c r="H1" s="111"/>
      <c r="N1" s="75"/>
      <c r="O1" s="89"/>
    </row>
    <row r="2" spans="2:30" s="9" customFormat="1" ht="18">
      <c r="B2" s="13"/>
      <c r="E2" s="13"/>
      <c r="F2" s="13"/>
      <c r="G2" s="13"/>
      <c r="H2" s="22"/>
      <c r="J2" s="108" t="s">
        <v>308</v>
      </c>
      <c r="K2" s="109"/>
      <c r="L2" s="109"/>
      <c r="M2" s="109"/>
      <c r="N2" s="110"/>
      <c r="O2" s="89"/>
      <c r="Q2" s="23" t="s">
        <v>492</v>
      </c>
      <c r="R2" s="23" t="s">
        <v>493</v>
      </c>
      <c r="S2" s="23" t="s">
        <v>650</v>
      </c>
      <c r="T2" s="23" t="s">
        <v>665</v>
      </c>
      <c r="U2" s="23" t="s">
        <v>651</v>
      </c>
      <c r="V2" s="23" t="s">
        <v>776</v>
      </c>
      <c r="W2" s="106" t="s">
        <v>652</v>
      </c>
      <c r="X2" s="107">
        <v>43303</v>
      </c>
      <c r="Y2" s="23"/>
      <c r="Z2" s="9">
        <v>2018</v>
      </c>
      <c r="AA2" s="9">
        <v>2018</v>
      </c>
      <c r="AB2" s="9">
        <v>2018</v>
      </c>
      <c r="AC2" s="9">
        <v>2018</v>
      </c>
      <c r="AD2" s="9">
        <v>2018</v>
      </c>
    </row>
    <row r="3" spans="2:31" s="9" customFormat="1" ht="163.5" customHeight="1">
      <c r="B3" s="13"/>
      <c r="E3" s="13"/>
      <c r="F3" s="13"/>
      <c r="G3" s="13"/>
      <c r="H3" s="13"/>
      <c r="J3" s="52" t="s">
        <v>269</v>
      </c>
      <c r="K3" s="52" t="s">
        <v>270</v>
      </c>
      <c r="L3" s="52" t="s">
        <v>271</v>
      </c>
      <c r="M3" s="52" t="s">
        <v>504</v>
      </c>
      <c r="N3" s="76" t="s">
        <v>272</v>
      </c>
      <c r="O3" s="91" t="s">
        <v>480</v>
      </c>
      <c r="Q3" s="52" t="s">
        <v>489</v>
      </c>
      <c r="R3" s="52" t="s">
        <v>489</v>
      </c>
      <c r="S3" s="81" t="s">
        <v>417</v>
      </c>
      <c r="T3" s="52" t="s">
        <v>417</v>
      </c>
      <c r="U3" s="81" t="s">
        <v>490</v>
      </c>
      <c r="V3" s="52" t="s">
        <v>490</v>
      </c>
      <c r="W3" s="81" t="s">
        <v>491</v>
      </c>
      <c r="X3" s="52" t="s">
        <v>491</v>
      </c>
      <c r="Y3" s="52"/>
      <c r="Z3" s="52" t="s">
        <v>518</v>
      </c>
      <c r="AA3" s="52" t="s">
        <v>494</v>
      </c>
      <c r="AB3" s="52" t="s">
        <v>775</v>
      </c>
      <c r="AC3" s="52" t="s">
        <v>539</v>
      </c>
      <c r="AD3" s="52" t="s">
        <v>545</v>
      </c>
      <c r="AE3" s="52"/>
    </row>
    <row r="4" spans="10:32" ht="20.25" customHeight="1">
      <c r="J4" s="104"/>
      <c r="K4" s="104"/>
      <c r="L4" s="104"/>
      <c r="M4" s="104"/>
      <c r="N4" s="105"/>
      <c r="AA4" s="70"/>
      <c r="AB4" s="9"/>
      <c r="AC4" s="9"/>
      <c r="AD4" s="9"/>
      <c r="AE4" s="9"/>
      <c r="AF4" s="9"/>
    </row>
    <row r="5" spans="28:32" ht="6" customHeight="1">
      <c r="AB5" s="9"/>
      <c r="AC5" s="9"/>
      <c r="AD5" s="9"/>
      <c r="AE5" s="9"/>
      <c r="AF5" s="9"/>
    </row>
    <row r="6" spans="2:15" s="7" customFormat="1" ht="13.5">
      <c r="B6" s="12" t="s">
        <v>69</v>
      </c>
      <c r="C6" s="12" t="s">
        <v>76</v>
      </c>
      <c r="D6" s="5" t="s">
        <v>77</v>
      </c>
      <c r="E6" s="5" t="s">
        <v>78</v>
      </c>
      <c r="F6" s="11" t="s">
        <v>79</v>
      </c>
      <c r="G6" s="8" t="s">
        <v>80</v>
      </c>
      <c r="H6" s="25" t="s">
        <v>70</v>
      </c>
      <c r="N6" s="79"/>
      <c r="O6" s="96"/>
    </row>
    <row r="7" spans="2:15" s="7" customFormat="1" ht="3.75" customHeight="1">
      <c r="B7" s="39"/>
      <c r="C7" s="39"/>
      <c r="D7" s="42"/>
      <c r="E7" s="42"/>
      <c r="F7" s="43"/>
      <c r="G7" s="40"/>
      <c r="H7" s="41"/>
      <c r="N7" s="79"/>
      <c r="O7" s="96"/>
    </row>
    <row r="8" spans="1:15" s="9" customFormat="1" ht="15">
      <c r="A8" s="19" t="s">
        <v>71</v>
      </c>
      <c r="B8" s="19"/>
      <c r="F8" s="15"/>
      <c r="H8" s="53" t="s">
        <v>767</v>
      </c>
      <c r="N8" s="75"/>
      <c r="O8" s="89"/>
    </row>
    <row r="9" spans="2:26" s="59" customFormat="1" ht="15">
      <c r="B9" s="60"/>
      <c r="C9" s="61" t="s">
        <v>149</v>
      </c>
      <c r="D9" s="62" t="s">
        <v>65</v>
      </c>
      <c r="E9" s="63" t="s">
        <v>1</v>
      </c>
      <c r="F9" s="59">
        <v>1978</v>
      </c>
      <c r="G9" s="61" t="s">
        <v>84</v>
      </c>
      <c r="H9" s="65" t="s">
        <v>232</v>
      </c>
      <c r="J9" s="59">
        <f aca="true" t="shared" si="0" ref="J9:J36">LARGE(Q9:AE9,1)</f>
        <v>564</v>
      </c>
      <c r="K9" s="59">
        <f aca="true" t="shared" si="1" ref="K9:K36">LARGE(Q9:AE9,2)</f>
        <v>563</v>
      </c>
      <c r="L9" s="59">
        <f aca="true" t="shared" si="2" ref="L9:L36">LARGE(Q9:AE9,3)</f>
        <v>563</v>
      </c>
      <c r="M9" s="59">
        <f aca="true" t="shared" si="3" ref="M9:M36">LARGE(Q9:AE9,4)</f>
        <v>560</v>
      </c>
      <c r="N9" s="78">
        <f aca="true" t="shared" si="4" ref="N9:N36">AVERAGE(J9:M9)</f>
        <v>562.5</v>
      </c>
      <c r="O9" s="93" t="s">
        <v>655</v>
      </c>
      <c r="S9" s="59">
        <v>563</v>
      </c>
      <c r="T9" s="59">
        <v>563</v>
      </c>
      <c r="U9" s="59">
        <v>546</v>
      </c>
      <c r="V9" s="59">
        <v>547</v>
      </c>
      <c r="X9" s="59">
        <v>560</v>
      </c>
      <c r="Z9" s="59">
        <v>564</v>
      </c>
    </row>
    <row r="10" spans="2:27" s="59" customFormat="1" ht="15">
      <c r="B10" s="60"/>
      <c r="C10" s="61" t="s">
        <v>141</v>
      </c>
      <c r="D10" s="62" t="s">
        <v>15</v>
      </c>
      <c r="E10" s="63" t="s">
        <v>9</v>
      </c>
      <c r="F10" s="59">
        <v>1995</v>
      </c>
      <c r="G10" s="61" t="s">
        <v>136</v>
      </c>
      <c r="H10" s="65" t="s">
        <v>230</v>
      </c>
      <c r="J10" s="59">
        <f t="shared" si="0"/>
        <v>564</v>
      </c>
      <c r="K10" s="59">
        <f t="shared" si="1"/>
        <v>554</v>
      </c>
      <c r="L10" s="59">
        <f t="shared" si="2"/>
        <v>550</v>
      </c>
      <c r="M10" s="59">
        <f t="shared" si="3"/>
        <v>550</v>
      </c>
      <c r="N10" s="78">
        <f t="shared" si="4"/>
        <v>554.5</v>
      </c>
      <c r="O10" s="93" t="s">
        <v>656</v>
      </c>
      <c r="Q10" s="59">
        <v>564</v>
      </c>
      <c r="R10" s="59">
        <v>554</v>
      </c>
      <c r="S10" s="59">
        <v>541</v>
      </c>
      <c r="U10" s="59">
        <v>550</v>
      </c>
      <c r="Z10" s="59">
        <v>544</v>
      </c>
      <c r="AA10" s="59">
        <v>550</v>
      </c>
    </row>
    <row r="11" spans="1:43" s="59" customFormat="1" ht="15">
      <c r="A11" s="1"/>
      <c r="B11" s="60"/>
      <c r="C11" s="17" t="s">
        <v>122</v>
      </c>
      <c r="D11" s="13" t="s">
        <v>41</v>
      </c>
      <c r="E11" s="18" t="s">
        <v>3</v>
      </c>
      <c r="F11" s="1">
        <v>1979</v>
      </c>
      <c r="G11" s="17" t="s">
        <v>87</v>
      </c>
      <c r="H11" s="14" t="s">
        <v>88</v>
      </c>
      <c r="I11" s="1"/>
      <c r="J11" s="1">
        <f t="shared" si="0"/>
        <v>535</v>
      </c>
      <c r="K11" s="1">
        <f t="shared" si="1"/>
        <v>531</v>
      </c>
      <c r="L11" s="1">
        <f t="shared" si="2"/>
        <v>526</v>
      </c>
      <c r="M11" s="59">
        <f t="shared" si="3"/>
        <v>525</v>
      </c>
      <c r="N11" s="78">
        <f t="shared" si="4"/>
        <v>529.25</v>
      </c>
      <c r="O11" s="50"/>
      <c r="P11" s="1"/>
      <c r="Q11" s="1"/>
      <c r="R11" s="1"/>
      <c r="S11" s="1">
        <v>525</v>
      </c>
      <c r="T11" s="1">
        <v>535</v>
      </c>
      <c r="U11" s="1">
        <v>520</v>
      </c>
      <c r="V11" s="1">
        <v>526</v>
      </c>
      <c r="W11" s="1">
        <v>531</v>
      </c>
      <c r="X11" s="1">
        <v>525</v>
      </c>
      <c r="Y11" s="1"/>
      <c r="Z11" s="1"/>
      <c r="AA11" s="1"/>
      <c r="AB11" s="1"/>
      <c r="AC11" s="1"/>
      <c r="AD11" s="1"/>
      <c r="AE11" s="1"/>
      <c r="AF11" s="1"/>
      <c r="AG11"/>
      <c r="AH11"/>
      <c r="AI11"/>
      <c r="AJ11"/>
      <c r="AK11"/>
      <c r="AL11" s="1"/>
      <c r="AM11" s="1"/>
      <c r="AN11" s="1"/>
      <c r="AO11" s="1"/>
      <c r="AP11" s="1"/>
      <c r="AQ11" s="1"/>
    </row>
    <row r="12" spans="2:24" ht="15">
      <c r="B12" s="60"/>
      <c r="C12" s="17" t="s">
        <v>123</v>
      </c>
      <c r="D12" s="13" t="s">
        <v>16</v>
      </c>
      <c r="E12" s="18" t="s">
        <v>4</v>
      </c>
      <c r="F12" s="1">
        <v>1951</v>
      </c>
      <c r="G12" s="17" t="s">
        <v>87</v>
      </c>
      <c r="H12" s="14" t="s">
        <v>88</v>
      </c>
      <c r="J12" s="1">
        <f t="shared" si="0"/>
        <v>531</v>
      </c>
      <c r="K12" s="1">
        <f t="shared" si="1"/>
        <v>528</v>
      </c>
      <c r="L12" s="1">
        <f t="shared" si="2"/>
        <v>518</v>
      </c>
      <c r="M12" s="59">
        <f t="shared" si="3"/>
        <v>516</v>
      </c>
      <c r="N12" s="78">
        <f t="shared" si="4"/>
        <v>523.25</v>
      </c>
      <c r="U12" s="1">
        <v>518</v>
      </c>
      <c r="V12" s="1">
        <v>528</v>
      </c>
      <c r="W12" s="1">
        <v>516</v>
      </c>
      <c r="X12" s="1">
        <v>531</v>
      </c>
    </row>
    <row r="13" spans="2:24" ht="15">
      <c r="B13" s="60"/>
      <c r="C13" s="17" t="s">
        <v>437</v>
      </c>
      <c r="D13" s="13" t="s">
        <v>438</v>
      </c>
      <c r="E13" s="18" t="s">
        <v>8</v>
      </c>
      <c r="F13" s="1">
        <v>1981</v>
      </c>
      <c r="G13" s="17" t="s">
        <v>84</v>
      </c>
      <c r="H13" s="1" t="s">
        <v>85</v>
      </c>
      <c r="I13" s="9"/>
      <c r="J13" s="1">
        <f t="shared" si="0"/>
        <v>516</v>
      </c>
      <c r="K13" s="1">
        <f t="shared" si="1"/>
        <v>516</v>
      </c>
      <c r="L13" s="1">
        <f t="shared" si="2"/>
        <v>515</v>
      </c>
      <c r="M13" s="59">
        <f t="shared" si="3"/>
        <v>512</v>
      </c>
      <c r="N13" s="78">
        <f t="shared" si="4"/>
        <v>514.75</v>
      </c>
      <c r="P13" s="9"/>
      <c r="Q13" s="9"/>
      <c r="R13" s="9">
        <v>510</v>
      </c>
      <c r="S13" s="9">
        <v>516</v>
      </c>
      <c r="T13" s="9">
        <v>515</v>
      </c>
      <c r="U13" s="9"/>
      <c r="V13" s="9"/>
      <c r="W13" s="1">
        <v>512</v>
      </c>
      <c r="X13" s="1">
        <v>516</v>
      </c>
    </row>
    <row r="14" spans="2:43" ht="15">
      <c r="B14" s="60"/>
      <c r="C14" s="17" t="s">
        <v>449</v>
      </c>
      <c r="D14" s="13" t="s">
        <v>450</v>
      </c>
      <c r="E14" s="18" t="s">
        <v>363</v>
      </c>
      <c r="F14" s="1">
        <v>1982</v>
      </c>
      <c r="G14" s="61" t="s">
        <v>84</v>
      </c>
      <c r="H14" s="65" t="s">
        <v>85</v>
      </c>
      <c r="J14" s="1">
        <f t="shared" si="0"/>
        <v>523</v>
      </c>
      <c r="K14" s="1">
        <f t="shared" si="1"/>
        <v>509</v>
      </c>
      <c r="L14" s="1">
        <f t="shared" si="2"/>
        <v>505</v>
      </c>
      <c r="M14" s="59">
        <f t="shared" si="3"/>
        <v>504</v>
      </c>
      <c r="N14" s="78">
        <f t="shared" si="4"/>
        <v>510.25</v>
      </c>
      <c r="S14" s="1">
        <v>505</v>
      </c>
      <c r="T14" s="1">
        <v>523</v>
      </c>
      <c r="W14" s="1">
        <v>504</v>
      </c>
      <c r="X14" s="1">
        <v>509</v>
      </c>
      <c r="AL14" s="59"/>
      <c r="AM14" s="59"/>
      <c r="AN14" s="59"/>
      <c r="AO14" s="59"/>
      <c r="AP14" s="59"/>
      <c r="AQ14" s="59"/>
    </row>
    <row r="15" spans="2:24" ht="15">
      <c r="B15" s="60"/>
      <c r="C15" s="17" t="s">
        <v>672</v>
      </c>
      <c r="D15" s="13" t="s">
        <v>673</v>
      </c>
      <c r="E15" s="18" t="s">
        <v>12</v>
      </c>
      <c r="F15" s="1">
        <v>1971</v>
      </c>
      <c r="G15" s="17" t="s">
        <v>84</v>
      </c>
      <c r="H15" s="14" t="s">
        <v>85</v>
      </c>
      <c r="J15" s="1">
        <f t="shared" si="0"/>
        <v>517</v>
      </c>
      <c r="K15" s="1">
        <f t="shared" si="1"/>
        <v>510</v>
      </c>
      <c r="L15" s="1">
        <f t="shared" si="2"/>
        <v>498</v>
      </c>
      <c r="M15" s="59">
        <f t="shared" si="3"/>
        <v>497</v>
      </c>
      <c r="N15" s="78">
        <f t="shared" si="4"/>
        <v>505.5</v>
      </c>
      <c r="S15" s="1">
        <v>498</v>
      </c>
      <c r="T15" s="1">
        <v>517</v>
      </c>
      <c r="W15" s="1">
        <v>510</v>
      </c>
      <c r="X15" s="1">
        <v>497</v>
      </c>
    </row>
    <row r="16" spans="2:24" ht="15">
      <c r="B16" s="60"/>
      <c r="C16" s="17" t="s">
        <v>131</v>
      </c>
      <c r="D16" s="13" t="s">
        <v>20</v>
      </c>
      <c r="E16" s="18" t="s">
        <v>21</v>
      </c>
      <c r="F16" s="1">
        <v>1946</v>
      </c>
      <c r="G16" s="17" t="s">
        <v>87</v>
      </c>
      <c r="H16" s="14" t="s">
        <v>88</v>
      </c>
      <c r="J16" s="1">
        <f t="shared" si="0"/>
        <v>507</v>
      </c>
      <c r="K16" s="1">
        <f t="shared" si="1"/>
        <v>505</v>
      </c>
      <c r="L16" s="1">
        <f t="shared" si="2"/>
        <v>503</v>
      </c>
      <c r="M16" s="59">
        <f t="shared" si="3"/>
        <v>500</v>
      </c>
      <c r="N16" s="78">
        <f t="shared" si="4"/>
        <v>503.75</v>
      </c>
      <c r="U16" s="1">
        <v>505</v>
      </c>
      <c r="V16" s="1">
        <v>503</v>
      </c>
      <c r="W16" s="1">
        <v>500</v>
      </c>
      <c r="X16" s="1">
        <v>507</v>
      </c>
    </row>
    <row r="17" spans="2:24" ht="15">
      <c r="B17" s="60"/>
      <c r="C17" s="17" t="s">
        <v>451</v>
      </c>
      <c r="D17" s="13" t="s">
        <v>452</v>
      </c>
      <c r="E17" s="18" t="s">
        <v>5</v>
      </c>
      <c r="F17" s="1">
        <v>1965</v>
      </c>
      <c r="G17" s="17" t="s">
        <v>84</v>
      </c>
      <c r="H17" s="14" t="s">
        <v>85</v>
      </c>
      <c r="J17" s="1">
        <f t="shared" si="0"/>
        <v>502</v>
      </c>
      <c r="K17" s="1">
        <f t="shared" si="1"/>
        <v>498</v>
      </c>
      <c r="L17" s="1">
        <f t="shared" si="2"/>
        <v>497</v>
      </c>
      <c r="M17" s="59">
        <f t="shared" si="3"/>
        <v>492</v>
      </c>
      <c r="N17" s="78">
        <f t="shared" si="4"/>
        <v>497.25</v>
      </c>
      <c r="S17" s="1">
        <v>492</v>
      </c>
      <c r="T17" s="1">
        <v>498</v>
      </c>
      <c r="W17" s="1">
        <v>502</v>
      </c>
      <c r="X17" s="1">
        <v>497</v>
      </c>
    </row>
    <row r="18" spans="2:23" ht="15">
      <c r="B18" s="60"/>
      <c r="C18" s="17" t="s">
        <v>674</v>
      </c>
      <c r="D18" s="13" t="s">
        <v>675</v>
      </c>
      <c r="E18" s="18" t="s">
        <v>616</v>
      </c>
      <c r="F18" s="1">
        <v>1996</v>
      </c>
      <c r="G18" s="17" t="s">
        <v>112</v>
      </c>
      <c r="H18" s="14" t="s">
        <v>0</v>
      </c>
      <c r="I18" s="9"/>
      <c r="J18" s="1">
        <f t="shared" si="0"/>
        <v>500</v>
      </c>
      <c r="K18" s="1">
        <f t="shared" si="1"/>
        <v>494</v>
      </c>
      <c r="L18" s="1">
        <f t="shared" si="2"/>
        <v>486</v>
      </c>
      <c r="M18" s="59">
        <f t="shared" si="3"/>
        <v>478</v>
      </c>
      <c r="N18" s="78">
        <f t="shared" si="4"/>
        <v>489.5</v>
      </c>
      <c r="P18" s="9"/>
      <c r="Q18" s="9"/>
      <c r="R18" s="9"/>
      <c r="S18" s="9">
        <v>478</v>
      </c>
      <c r="T18" s="9">
        <v>500</v>
      </c>
      <c r="U18" s="9"/>
      <c r="V18" s="9">
        <v>486</v>
      </c>
      <c r="W18" s="1">
        <v>494</v>
      </c>
    </row>
    <row r="19" spans="2:24" ht="15">
      <c r="B19" s="60"/>
      <c r="C19" s="17" t="s">
        <v>156</v>
      </c>
      <c r="D19" s="13" t="s">
        <v>154</v>
      </c>
      <c r="E19" s="18" t="s">
        <v>5</v>
      </c>
      <c r="F19" s="1">
        <v>1960</v>
      </c>
      <c r="G19" s="17" t="s">
        <v>112</v>
      </c>
      <c r="H19" s="14" t="s">
        <v>0</v>
      </c>
      <c r="J19" s="1">
        <f t="shared" si="0"/>
        <v>500</v>
      </c>
      <c r="K19" s="1">
        <f t="shared" si="1"/>
        <v>488</v>
      </c>
      <c r="L19" s="1">
        <f t="shared" si="2"/>
        <v>481</v>
      </c>
      <c r="M19" s="59">
        <f t="shared" si="3"/>
        <v>478</v>
      </c>
      <c r="N19" s="78">
        <f t="shared" si="4"/>
        <v>486.75</v>
      </c>
      <c r="T19" s="1">
        <v>500</v>
      </c>
      <c r="U19" s="1">
        <v>481</v>
      </c>
      <c r="V19" s="1">
        <v>488</v>
      </c>
      <c r="X19" s="1">
        <v>478</v>
      </c>
    </row>
    <row r="20" spans="2:22" ht="15">
      <c r="B20" s="60"/>
      <c r="C20" s="17" t="s">
        <v>148</v>
      </c>
      <c r="D20" s="13" t="s">
        <v>66</v>
      </c>
      <c r="E20" s="18" t="s">
        <v>67</v>
      </c>
      <c r="F20" s="1">
        <v>1951</v>
      </c>
      <c r="G20" s="17" t="s">
        <v>84</v>
      </c>
      <c r="H20" s="14" t="s">
        <v>85</v>
      </c>
      <c r="J20" s="1">
        <f t="shared" si="0"/>
        <v>490</v>
      </c>
      <c r="K20" s="1">
        <f t="shared" si="1"/>
        <v>484</v>
      </c>
      <c r="L20" s="1">
        <f t="shared" si="2"/>
        <v>483</v>
      </c>
      <c r="M20" s="59">
        <f t="shared" si="3"/>
        <v>470</v>
      </c>
      <c r="N20" s="78">
        <f t="shared" si="4"/>
        <v>481.75</v>
      </c>
      <c r="Q20" s="1">
        <v>459</v>
      </c>
      <c r="R20" s="1">
        <v>490</v>
      </c>
      <c r="S20" s="1">
        <v>483</v>
      </c>
      <c r="T20" s="1">
        <v>464</v>
      </c>
      <c r="U20" s="1">
        <v>470</v>
      </c>
      <c r="V20" s="1">
        <v>484</v>
      </c>
    </row>
    <row r="21" spans="2:24" ht="15">
      <c r="B21" s="60"/>
      <c r="C21" s="17" t="s">
        <v>143</v>
      </c>
      <c r="D21" s="13" t="s">
        <v>144</v>
      </c>
      <c r="E21" s="18" t="s">
        <v>145</v>
      </c>
      <c r="F21" s="1">
        <v>1996</v>
      </c>
      <c r="G21" s="17" t="s">
        <v>95</v>
      </c>
      <c r="H21" s="14" t="s">
        <v>96</v>
      </c>
      <c r="J21" s="1">
        <f t="shared" si="0"/>
        <v>499</v>
      </c>
      <c r="K21" s="1">
        <f t="shared" si="1"/>
        <v>484</v>
      </c>
      <c r="L21" s="1">
        <f t="shared" si="2"/>
        <v>473</v>
      </c>
      <c r="M21" s="59">
        <f t="shared" si="3"/>
        <v>455</v>
      </c>
      <c r="N21" s="78">
        <f t="shared" si="4"/>
        <v>477.75</v>
      </c>
      <c r="U21" s="1">
        <v>455</v>
      </c>
      <c r="V21" s="1">
        <v>499</v>
      </c>
      <c r="W21" s="1">
        <v>473</v>
      </c>
      <c r="X21" s="1">
        <v>484</v>
      </c>
    </row>
    <row r="22" spans="1:43" ht="15">
      <c r="A22" s="59"/>
      <c r="B22" s="60"/>
      <c r="C22" s="61" t="s">
        <v>121</v>
      </c>
      <c r="D22" s="62" t="s">
        <v>24</v>
      </c>
      <c r="E22" s="63" t="s">
        <v>3</v>
      </c>
      <c r="F22" s="59">
        <v>1984</v>
      </c>
      <c r="G22" s="61" t="s">
        <v>81</v>
      </c>
      <c r="H22" s="65" t="s">
        <v>82</v>
      </c>
      <c r="I22" s="59"/>
      <c r="J22" s="59">
        <f t="shared" si="0"/>
        <v>537</v>
      </c>
      <c r="K22" s="59">
        <f t="shared" si="1"/>
        <v>533</v>
      </c>
      <c r="L22" s="59" t="e">
        <f t="shared" si="2"/>
        <v>#NUM!</v>
      </c>
      <c r="M22" s="59" t="e">
        <f t="shared" si="3"/>
        <v>#NUM!</v>
      </c>
      <c r="N22" s="78" t="e">
        <f t="shared" si="4"/>
        <v>#NUM!</v>
      </c>
      <c r="O22" s="93"/>
      <c r="P22" s="59"/>
      <c r="Q22" s="59"/>
      <c r="R22" s="59"/>
      <c r="S22" s="59"/>
      <c r="T22" s="59"/>
      <c r="U22" s="59">
        <v>537</v>
      </c>
      <c r="V22" s="59"/>
      <c r="W22" s="59"/>
      <c r="X22" s="59"/>
      <c r="Y22" s="59"/>
      <c r="Z22" s="59">
        <v>533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2:24" ht="15">
      <c r="B23" s="60"/>
      <c r="C23" s="17" t="s">
        <v>606</v>
      </c>
      <c r="D23" s="13" t="s">
        <v>607</v>
      </c>
      <c r="E23" s="18" t="s">
        <v>2</v>
      </c>
      <c r="F23" s="1">
        <v>1980</v>
      </c>
      <c r="G23" s="17" t="s">
        <v>99</v>
      </c>
      <c r="H23" s="14" t="s">
        <v>100</v>
      </c>
      <c r="J23" s="1">
        <f t="shared" si="0"/>
        <v>531</v>
      </c>
      <c r="K23" s="1">
        <f t="shared" si="1"/>
        <v>523</v>
      </c>
      <c r="L23" s="1">
        <f t="shared" si="2"/>
        <v>515</v>
      </c>
      <c r="M23" s="59" t="e">
        <f t="shared" si="3"/>
        <v>#NUM!</v>
      </c>
      <c r="N23" s="78" t="e">
        <f t="shared" si="4"/>
        <v>#NUM!</v>
      </c>
      <c r="Q23" s="1">
        <v>515</v>
      </c>
      <c r="W23" s="1">
        <v>523</v>
      </c>
      <c r="X23" s="1">
        <v>531</v>
      </c>
    </row>
    <row r="24" spans="2:20" ht="15">
      <c r="B24" s="60"/>
      <c r="C24" s="17" t="s">
        <v>259</v>
      </c>
      <c r="D24" s="13" t="s">
        <v>257</v>
      </c>
      <c r="E24" s="18" t="s">
        <v>258</v>
      </c>
      <c r="F24" s="1">
        <v>1973</v>
      </c>
      <c r="G24" s="17" t="s">
        <v>260</v>
      </c>
      <c r="H24" s="14" t="s">
        <v>261</v>
      </c>
      <c r="J24" s="1">
        <f t="shared" si="0"/>
        <v>530</v>
      </c>
      <c r="K24" s="1">
        <f t="shared" si="1"/>
        <v>527</v>
      </c>
      <c r="L24" s="1" t="e">
        <f t="shared" si="2"/>
        <v>#NUM!</v>
      </c>
      <c r="M24" s="59" t="e">
        <f t="shared" si="3"/>
        <v>#NUM!</v>
      </c>
      <c r="N24" s="78" t="e">
        <f t="shared" si="4"/>
        <v>#NUM!</v>
      </c>
      <c r="S24" s="1">
        <v>527</v>
      </c>
      <c r="T24" s="1">
        <v>530</v>
      </c>
    </row>
    <row r="25" spans="2:24" ht="15">
      <c r="B25" s="60"/>
      <c r="C25" s="17" t="s">
        <v>807</v>
      </c>
      <c r="D25" s="13" t="s">
        <v>808</v>
      </c>
      <c r="E25" s="9" t="s">
        <v>3</v>
      </c>
      <c r="F25" s="1">
        <v>1963</v>
      </c>
      <c r="G25" s="17" t="s">
        <v>99</v>
      </c>
      <c r="H25" s="1" t="s">
        <v>100</v>
      </c>
      <c r="I25" s="9"/>
      <c r="J25" s="1">
        <f>LARGE(Q25:AE25,1)</f>
        <v>527</v>
      </c>
      <c r="K25" s="1">
        <f>LARGE(Q25:AE25,2)</f>
        <v>525</v>
      </c>
      <c r="L25" s="1" t="e">
        <f>LARGE(Q25:AE25,3)</f>
        <v>#NUM!</v>
      </c>
      <c r="M25" s="59" t="e">
        <f>LARGE(Q25:AE25,4)</f>
        <v>#NUM!</v>
      </c>
      <c r="N25" s="78" t="e">
        <f>AVERAGE(J25:M25)</f>
        <v>#NUM!</v>
      </c>
      <c r="P25" s="9"/>
      <c r="Q25" s="9"/>
      <c r="R25" s="9"/>
      <c r="S25" s="9"/>
      <c r="T25" s="9"/>
      <c r="U25" s="9"/>
      <c r="V25" s="9"/>
      <c r="W25" s="1">
        <v>525</v>
      </c>
      <c r="X25" s="1">
        <v>527</v>
      </c>
    </row>
    <row r="26" spans="2:24" ht="15">
      <c r="B26" s="60"/>
      <c r="C26" s="17" t="s">
        <v>465</v>
      </c>
      <c r="D26" s="13" t="s">
        <v>466</v>
      </c>
      <c r="E26" s="18" t="s">
        <v>467</v>
      </c>
      <c r="F26" s="1">
        <v>1974</v>
      </c>
      <c r="G26" s="17" t="s">
        <v>99</v>
      </c>
      <c r="H26" s="14" t="s">
        <v>100</v>
      </c>
      <c r="J26" s="1">
        <f>LARGE(Q26:AE26,1)</f>
        <v>515</v>
      </c>
      <c r="K26" s="1">
        <f>LARGE(Q26:AE26,2)</f>
        <v>510</v>
      </c>
      <c r="L26" s="1">
        <f>LARGE(Q26:AE26,3)</f>
        <v>475</v>
      </c>
      <c r="M26" s="59" t="e">
        <f>LARGE(Q26:AE26,4)</f>
        <v>#NUM!</v>
      </c>
      <c r="N26" s="78" t="e">
        <f>AVERAGE(J26:M26)</f>
        <v>#NUM!</v>
      </c>
      <c r="Q26" s="1">
        <v>510</v>
      </c>
      <c r="W26" s="1">
        <v>515</v>
      </c>
      <c r="X26" s="1">
        <v>475</v>
      </c>
    </row>
    <row r="27" spans="1:43" s="59" customFormat="1" ht="15">
      <c r="A27" s="1"/>
      <c r="B27" s="60"/>
      <c r="C27" s="17" t="s">
        <v>127</v>
      </c>
      <c r="D27" s="13" t="s">
        <v>59</v>
      </c>
      <c r="E27" s="18" t="s">
        <v>8</v>
      </c>
      <c r="F27" s="1">
        <v>1972</v>
      </c>
      <c r="G27" s="17" t="s">
        <v>87</v>
      </c>
      <c r="H27" s="14" t="s">
        <v>88</v>
      </c>
      <c r="I27" s="1"/>
      <c r="J27" s="1">
        <f>LARGE(Q27:AE27,1)</f>
        <v>508</v>
      </c>
      <c r="K27" s="1" t="e">
        <f>LARGE(Q27:AE27,2)</f>
        <v>#NUM!</v>
      </c>
      <c r="L27" s="1" t="e">
        <f>LARGE(Q27:AE27,3)</f>
        <v>#NUM!</v>
      </c>
      <c r="M27" s="59" t="e">
        <f>LARGE(Q27:AE27,4)</f>
        <v>#NUM!</v>
      </c>
      <c r="N27" s="78" t="e">
        <f>AVERAGE(J27:M27)</f>
        <v>#NUM!</v>
      </c>
      <c r="O27" s="50"/>
      <c r="P27" s="1"/>
      <c r="Q27" s="1"/>
      <c r="R27" s="1"/>
      <c r="S27" s="1"/>
      <c r="T27" s="1">
        <v>508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/>
      <c r="AH27"/>
      <c r="AI27"/>
      <c r="AJ27"/>
      <c r="AK27"/>
      <c r="AL27" s="1"/>
      <c r="AM27" s="1"/>
      <c r="AN27" s="1"/>
      <c r="AO27" s="1"/>
      <c r="AP27" s="1"/>
      <c r="AQ27" s="1"/>
    </row>
    <row r="28" spans="1:43" s="59" customFormat="1" ht="15">
      <c r="A28" s="1"/>
      <c r="B28" s="60"/>
      <c r="C28" s="17" t="s">
        <v>608</v>
      </c>
      <c r="D28" s="13" t="s">
        <v>609</v>
      </c>
      <c r="E28" s="18" t="s">
        <v>178</v>
      </c>
      <c r="F28" s="1">
        <v>1955</v>
      </c>
      <c r="G28" s="17" t="s">
        <v>296</v>
      </c>
      <c r="H28" s="14" t="s">
        <v>297</v>
      </c>
      <c r="I28" s="1"/>
      <c r="J28" s="1">
        <f>LARGE(Q28:AE28,1)</f>
        <v>504</v>
      </c>
      <c r="K28" s="1" t="e">
        <f>LARGE(Q28:AE28,2)</f>
        <v>#NUM!</v>
      </c>
      <c r="L28" s="1" t="e">
        <f>LARGE(Q28:AE28,3)</f>
        <v>#NUM!</v>
      </c>
      <c r="M28" s="59" t="e">
        <f>LARGE(Q28:AE28,4)</f>
        <v>#NUM!</v>
      </c>
      <c r="N28" s="78" t="e">
        <f>AVERAGE(J28:M28)</f>
        <v>#NUM!</v>
      </c>
      <c r="O28" s="50"/>
      <c r="P28" s="1"/>
      <c r="Q28" s="1">
        <v>504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/>
      <c r="AH28"/>
      <c r="AI28"/>
      <c r="AJ28"/>
      <c r="AK28"/>
      <c r="AL28" s="1"/>
      <c r="AM28" s="1"/>
      <c r="AN28" s="1"/>
      <c r="AO28" s="1"/>
      <c r="AP28" s="1"/>
      <c r="AQ28" s="1"/>
    </row>
    <row r="29" spans="2:22" ht="15">
      <c r="B29" s="60"/>
      <c r="C29" s="17" t="s">
        <v>787</v>
      </c>
      <c r="D29" s="13" t="s">
        <v>788</v>
      </c>
      <c r="E29" s="9" t="s">
        <v>4</v>
      </c>
      <c r="F29" s="1">
        <v>1964</v>
      </c>
      <c r="G29" s="17" t="s">
        <v>789</v>
      </c>
      <c r="H29" s="1" t="s">
        <v>790</v>
      </c>
      <c r="I29" s="9"/>
      <c r="J29" s="1">
        <f>LARGE(Q29:AE29,1)</f>
        <v>496</v>
      </c>
      <c r="K29" s="1">
        <f>LARGE(Q29:AE29,2)</f>
        <v>477</v>
      </c>
      <c r="L29" s="1" t="e">
        <f>LARGE(Q29:AE29,3)</f>
        <v>#NUM!</v>
      </c>
      <c r="M29" s="59" t="e">
        <f>LARGE(Q29:AE29,4)</f>
        <v>#NUM!</v>
      </c>
      <c r="N29" s="78" t="e">
        <f>AVERAGE(J29:M29)</f>
        <v>#NUM!</v>
      </c>
      <c r="P29" s="9"/>
      <c r="Q29" s="9"/>
      <c r="R29" s="9"/>
      <c r="S29" s="9"/>
      <c r="T29" s="9"/>
      <c r="U29" s="9">
        <v>477</v>
      </c>
      <c r="V29" s="9">
        <v>496</v>
      </c>
    </row>
    <row r="30" spans="2:23" ht="15">
      <c r="B30" s="60"/>
      <c r="C30" s="17" t="s">
        <v>125</v>
      </c>
      <c r="D30" s="13" t="s">
        <v>44</v>
      </c>
      <c r="E30" s="18" t="s">
        <v>37</v>
      </c>
      <c r="F30" s="1">
        <v>1959</v>
      </c>
      <c r="G30" s="17" t="s">
        <v>126</v>
      </c>
      <c r="H30" s="14" t="s">
        <v>45</v>
      </c>
      <c r="J30" s="1">
        <f>LARGE(Q30:AE30,1)</f>
        <v>489</v>
      </c>
      <c r="K30" s="1" t="e">
        <f>LARGE(Q30:AE30,2)</f>
        <v>#NUM!</v>
      </c>
      <c r="L30" s="1" t="e">
        <f>LARGE(Q30:AE30,3)</f>
        <v>#NUM!</v>
      </c>
      <c r="M30" s="59" t="e">
        <f>LARGE(Q30:AE30,4)</f>
        <v>#NUM!</v>
      </c>
      <c r="N30" s="78" t="e">
        <f>AVERAGE(J30:M30)</f>
        <v>#NUM!</v>
      </c>
      <c r="W30" s="1">
        <v>489</v>
      </c>
    </row>
    <row r="31" spans="2:19" ht="15">
      <c r="B31" s="60"/>
      <c r="C31" s="17" t="s">
        <v>661</v>
      </c>
      <c r="D31" s="13" t="s">
        <v>662</v>
      </c>
      <c r="E31" s="18" t="s">
        <v>647</v>
      </c>
      <c r="F31" s="1">
        <v>1954</v>
      </c>
      <c r="G31" s="17" t="s">
        <v>413</v>
      </c>
      <c r="H31" s="14" t="s">
        <v>414</v>
      </c>
      <c r="J31" s="1">
        <f>LARGE(Q31:AE31,1)</f>
        <v>484</v>
      </c>
      <c r="K31" s="1" t="e">
        <f>LARGE(Q31:AE31,2)</f>
        <v>#NUM!</v>
      </c>
      <c r="L31" s="1" t="e">
        <f>LARGE(Q31:AE31,3)</f>
        <v>#NUM!</v>
      </c>
      <c r="M31" s="59" t="e">
        <f>LARGE(Q31:AE31,4)</f>
        <v>#NUM!</v>
      </c>
      <c r="N31" s="78" t="e">
        <f>AVERAGE(J31:M31)</f>
        <v>#NUM!</v>
      </c>
      <c r="S31" s="1">
        <v>484</v>
      </c>
    </row>
    <row r="32" spans="2:18" ht="15">
      <c r="B32" s="60"/>
      <c r="C32" s="17" t="s">
        <v>610</v>
      </c>
      <c r="D32" s="13" t="s">
        <v>611</v>
      </c>
      <c r="E32" s="18" t="s">
        <v>12</v>
      </c>
      <c r="F32" s="1">
        <v>1964</v>
      </c>
      <c r="G32" s="17" t="s">
        <v>273</v>
      </c>
      <c r="H32" s="14" t="s">
        <v>612</v>
      </c>
      <c r="J32" s="1">
        <f>LARGE(Q32:AE32,1)</f>
        <v>480</v>
      </c>
      <c r="K32" s="1">
        <f>LARGE(Q32:AE32,2)</f>
        <v>471</v>
      </c>
      <c r="L32" s="1" t="e">
        <f>LARGE(Q32:AE32,3)</f>
        <v>#NUM!</v>
      </c>
      <c r="M32" s="59" t="e">
        <f>LARGE(Q32:AE32,4)</f>
        <v>#NUM!</v>
      </c>
      <c r="N32" s="78" t="e">
        <f>AVERAGE(J32:M32)</f>
        <v>#NUM!</v>
      </c>
      <c r="Q32" s="1">
        <v>480</v>
      </c>
      <c r="R32" s="1">
        <v>471</v>
      </c>
    </row>
    <row r="33" spans="2:22" ht="15">
      <c r="B33" s="60"/>
      <c r="C33" s="17" t="s">
        <v>447</v>
      </c>
      <c r="D33" s="13" t="s">
        <v>362</v>
      </c>
      <c r="E33" s="18" t="s">
        <v>54</v>
      </c>
      <c r="F33" s="1">
        <v>1969</v>
      </c>
      <c r="G33" s="17" t="s">
        <v>413</v>
      </c>
      <c r="H33" s="1" t="s">
        <v>414</v>
      </c>
      <c r="I33" s="9"/>
      <c r="J33" s="1">
        <f>LARGE(Q33:AE33,1)</f>
        <v>475</v>
      </c>
      <c r="K33" s="1" t="e">
        <f>LARGE(Q33:AE33,2)</f>
        <v>#NUM!</v>
      </c>
      <c r="L33" s="1" t="e">
        <f>LARGE(Q33:AE33,3)</f>
        <v>#NUM!</v>
      </c>
      <c r="M33" s="59" t="e">
        <f>LARGE(Q33:AE33,4)</f>
        <v>#NUM!</v>
      </c>
      <c r="N33" s="78" t="e">
        <f>AVERAGE(J33:M33)</f>
        <v>#NUM!</v>
      </c>
      <c r="P33" s="9"/>
      <c r="Q33" s="9"/>
      <c r="R33" s="9"/>
      <c r="S33" s="9">
        <v>475</v>
      </c>
      <c r="T33" s="9"/>
      <c r="U33" s="9"/>
      <c r="V33" s="9"/>
    </row>
    <row r="34" spans="2:17" ht="15">
      <c r="B34" s="60"/>
      <c r="C34" s="17" t="s">
        <v>613</v>
      </c>
      <c r="D34" s="13" t="s">
        <v>614</v>
      </c>
      <c r="E34" s="18" t="s">
        <v>4</v>
      </c>
      <c r="F34" s="1">
        <v>1954</v>
      </c>
      <c r="G34" s="17" t="s">
        <v>99</v>
      </c>
      <c r="H34" s="14" t="s">
        <v>100</v>
      </c>
      <c r="J34" s="1">
        <f>LARGE(Q34:AE34,1)</f>
        <v>462</v>
      </c>
      <c r="K34" s="1" t="e">
        <f>LARGE(Q34:AE34,2)</f>
        <v>#NUM!</v>
      </c>
      <c r="L34" s="1" t="e">
        <f>LARGE(Q34:AE34,3)</f>
        <v>#NUM!</v>
      </c>
      <c r="M34" s="59" t="e">
        <f>LARGE(Q34:AE34,4)</f>
        <v>#NUM!</v>
      </c>
      <c r="N34" s="78" t="e">
        <f>AVERAGE(J34:M34)</f>
        <v>#NUM!</v>
      </c>
      <c r="Q34" s="1">
        <v>462</v>
      </c>
    </row>
    <row r="35" spans="2:23" ht="15">
      <c r="B35" s="60"/>
      <c r="C35" s="17" t="s">
        <v>448</v>
      </c>
      <c r="D35" s="13" t="s">
        <v>17</v>
      </c>
      <c r="E35" s="18" t="s">
        <v>9</v>
      </c>
      <c r="F35" s="1">
        <v>1943</v>
      </c>
      <c r="G35" s="17" t="s">
        <v>99</v>
      </c>
      <c r="H35" s="14" t="s">
        <v>309</v>
      </c>
      <c r="I35" s="9"/>
      <c r="J35" s="1">
        <f>LARGE(Q35:AE35,1)</f>
        <v>412</v>
      </c>
      <c r="K35" s="1">
        <f>LARGE(Q35:AE35,2)</f>
        <v>406</v>
      </c>
      <c r="L35" s="1">
        <f>LARGE(Q35:AE35,3)</f>
        <v>314</v>
      </c>
      <c r="M35" s="59" t="e">
        <f>LARGE(Q35:AE35,4)</f>
        <v>#NUM!</v>
      </c>
      <c r="N35" s="78" t="e">
        <f>AVERAGE(J35:M35)</f>
        <v>#NUM!</v>
      </c>
      <c r="P35" s="9"/>
      <c r="Q35" s="9"/>
      <c r="R35" s="9"/>
      <c r="S35" s="9">
        <v>314</v>
      </c>
      <c r="T35" s="9"/>
      <c r="U35" s="9">
        <v>406</v>
      </c>
      <c r="V35" s="9"/>
      <c r="W35" s="1">
        <v>412</v>
      </c>
    </row>
    <row r="36" spans="2:14" ht="15" hidden="1">
      <c r="B36" s="60"/>
      <c r="C36" s="17" t="s">
        <v>142</v>
      </c>
      <c r="D36" s="13" t="s">
        <v>134</v>
      </c>
      <c r="E36" s="18" t="s">
        <v>46</v>
      </c>
      <c r="F36" s="1">
        <v>1995</v>
      </c>
      <c r="G36" s="17" t="s">
        <v>135</v>
      </c>
      <c r="H36" s="14" t="s">
        <v>233</v>
      </c>
      <c r="J36" s="1" t="e">
        <f t="shared" si="0"/>
        <v>#NUM!</v>
      </c>
      <c r="K36" s="1" t="e">
        <f t="shared" si="1"/>
        <v>#NUM!</v>
      </c>
      <c r="L36" s="1" t="e">
        <f t="shared" si="2"/>
        <v>#NUM!</v>
      </c>
      <c r="M36" s="59" t="e">
        <f t="shared" si="3"/>
        <v>#NUM!</v>
      </c>
      <c r="N36" s="78" t="e">
        <f t="shared" si="4"/>
        <v>#NUM!</v>
      </c>
    </row>
    <row r="37" spans="2:14" ht="13.5">
      <c r="B37" s="3"/>
      <c r="C37" s="3"/>
      <c r="D37" s="2"/>
      <c r="F37" s="3"/>
      <c r="G37" s="3"/>
      <c r="M37" s="59"/>
      <c r="N37" s="78"/>
    </row>
    <row r="38" spans="1:15" s="9" customFormat="1" ht="15">
      <c r="A38" s="21" t="s">
        <v>513</v>
      </c>
      <c r="B38" s="27"/>
      <c r="E38" s="13"/>
      <c r="F38" s="15"/>
      <c r="H38" s="53" t="s">
        <v>766</v>
      </c>
      <c r="J38" s="1"/>
      <c r="K38" s="1"/>
      <c r="L38" s="1"/>
      <c r="M38" s="59"/>
      <c r="N38" s="78"/>
      <c r="O38" s="89"/>
    </row>
    <row r="39" spans="2:29" s="59" customFormat="1" ht="15">
      <c r="B39" s="60"/>
      <c r="C39" s="61" t="s">
        <v>147</v>
      </c>
      <c r="D39" s="62" t="s">
        <v>49</v>
      </c>
      <c r="E39" s="63" t="s">
        <v>6</v>
      </c>
      <c r="F39" s="59">
        <v>1998</v>
      </c>
      <c r="G39" s="61" t="s">
        <v>81</v>
      </c>
      <c r="H39" s="65" t="s">
        <v>82</v>
      </c>
      <c r="J39" s="59">
        <f>LARGE(Q39:AE39,1)</f>
        <v>554</v>
      </c>
      <c r="K39" s="59">
        <f>LARGE(Q39:AE39,2)</f>
        <v>554</v>
      </c>
      <c r="L39" s="59">
        <f>LARGE(Q39:AE39,3)</f>
        <v>553</v>
      </c>
      <c r="M39" s="59">
        <f>LARGE(Q39:AE39,4)</f>
        <v>550</v>
      </c>
      <c r="N39" s="78">
        <f>AVERAGE(J39:M39)</f>
        <v>552.75</v>
      </c>
      <c r="O39" s="93" t="s">
        <v>655</v>
      </c>
      <c r="Q39" s="59">
        <v>554</v>
      </c>
      <c r="R39" s="59">
        <v>550</v>
      </c>
      <c r="S39" s="59">
        <v>536</v>
      </c>
      <c r="T39" s="59">
        <v>554</v>
      </c>
      <c r="V39" s="59">
        <v>541</v>
      </c>
      <c r="W39" s="59">
        <v>553</v>
      </c>
      <c r="X39" s="59">
        <v>541</v>
      </c>
      <c r="Z39" s="59">
        <v>531</v>
      </c>
      <c r="AA39" s="59">
        <v>530</v>
      </c>
      <c r="AB39" s="59">
        <v>519</v>
      </c>
      <c r="AC39" s="59">
        <v>527</v>
      </c>
    </row>
    <row r="40" spans="2:20" ht="15">
      <c r="B40" s="60"/>
      <c r="C40" s="17" t="s">
        <v>290</v>
      </c>
      <c r="D40" s="13" t="s">
        <v>291</v>
      </c>
      <c r="E40" s="18" t="s">
        <v>8</v>
      </c>
      <c r="F40" s="1">
        <v>1998</v>
      </c>
      <c r="G40" s="17" t="s">
        <v>136</v>
      </c>
      <c r="H40" s="14" t="s">
        <v>292</v>
      </c>
      <c r="J40" s="1">
        <f>LARGE(Q40:AE40,1)</f>
        <v>526</v>
      </c>
      <c r="K40" s="1">
        <f>LARGE(Q40:AE40,2)</f>
        <v>509</v>
      </c>
      <c r="L40" s="1">
        <f>LARGE(Q40:AE40,3)</f>
        <v>507</v>
      </c>
      <c r="M40" s="59">
        <f>LARGE(Q40:AE40,4)</f>
        <v>506</v>
      </c>
      <c r="N40" s="78">
        <f>AVERAGE(J40:M40)</f>
        <v>512</v>
      </c>
      <c r="Q40" s="1">
        <v>509</v>
      </c>
      <c r="R40" s="1">
        <v>507</v>
      </c>
      <c r="S40" s="1">
        <v>506</v>
      </c>
      <c r="T40" s="1">
        <v>526</v>
      </c>
    </row>
    <row r="41" spans="2:20" ht="15">
      <c r="B41" s="3"/>
      <c r="C41" s="4" t="s">
        <v>471</v>
      </c>
      <c r="D41" s="57" t="s">
        <v>472</v>
      </c>
      <c r="E41" s="4" t="s">
        <v>8</v>
      </c>
      <c r="F41" s="4">
        <v>1999</v>
      </c>
      <c r="G41" s="88" t="s">
        <v>136</v>
      </c>
      <c r="H41" s="1" t="s">
        <v>389</v>
      </c>
      <c r="J41" s="1">
        <f>LARGE(Q41:AE41,1)</f>
        <v>509</v>
      </c>
      <c r="K41" s="1">
        <f>LARGE(Q41:AE41,2)</f>
        <v>481</v>
      </c>
      <c r="L41" s="1">
        <f>LARGE(Q41:AE41,3)</f>
        <v>471</v>
      </c>
      <c r="M41" s="59">
        <f>LARGE(Q41:AE41,4)</f>
        <v>466</v>
      </c>
      <c r="N41" s="78">
        <f>AVERAGE(J41:M41)</f>
        <v>481.75</v>
      </c>
      <c r="Q41" s="1">
        <v>471</v>
      </c>
      <c r="R41" s="1">
        <v>481</v>
      </c>
      <c r="S41" s="1">
        <v>509</v>
      </c>
      <c r="T41" s="1">
        <v>466</v>
      </c>
    </row>
    <row r="42" spans="2:14" ht="15" hidden="1">
      <c r="B42" s="3"/>
      <c r="C42" s="17" t="s">
        <v>293</v>
      </c>
      <c r="D42" s="13" t="s">
        <v>294</v>
      </c>
      <c r="E42" s="18" t="s">
        <v>295</v>
      </c>
      <c r="F42" s="1">
        <v>1999</v>
      </c>
      <c r="G42" s="17" t="s">
        <v>136</v>
      </c>
      <c r="H42" s="14" t="s">
        <v>230</v>
      </c>
      <c r="J42" s="1" t="e">
        <f>LARGE(Q42:AE42,1)</f>
        <v>#NUM!</v>
      </c>
      <c r="K42" s="1" t="e">
        <f>LARGE(Q42:AE42,2)</f>
        <v>#NUM!</v>
      </c>
      <c r="L42" s="1" t="e">
        <f>LARGE(Q42:AE42,3)</f>
        <v>#NUM!</v>
      </c>
      <c r="M42" s="59" t="e">
        <f>LARGE(Q42:AE42,4)</f>
        <v>#NUM!</v>
      </c>
      <c r="N42" s="78" t="e">
        <f>AVERAGE(J42:M42)</f>
        <v>#NUM!</v>
      </c>
    </row>
    <row r="43" spans="2:14" ht="13.5">
      <c r="B43" s="3"/>
      <c r="C43" s="3"/>
      <c r="D43" s="2"/>
      <c r="F43" s="3"/>
      <c r="G43" s="3"/>
      <c r="M43" s="59"/>
      <c r="N43" s="78"/>
    </row>
    <row r="44" spans="1:15" s="9" customFormat="1" ht="15">
      <c r="A44" s="21" t="s">
        <v>514</v>
      </c>
      <c r="B44" s="27"/>
      <c r="E44" s="13"/>
      <c r="F44" s="15"/>
      <c r="H44" s="53"/>
      <c r="J44" s="1"/>
      <c r="K44" s="1"/>
      <c r="L44" s="1"/>
      <c r="M44" s="59"/>
      <c r="N44" s="78"/>
      <c r="O44" s="89"/>
    </row>
    <row r="45" spans="1:43" s="59" customFormat="1" ht="15">
      <c r="A45" s="1"/>
      <c r="B45" s="60"/>
      <c r="C45" s="17" t="s">
        <v>157</v>
      </c>
      <c r="D45" s="13" t="s">
        <v>158</v>
      </c>
      <c r="E45" s="18" t="s">
        <v>155</v>
      </c>
      <c r="F45" s="1">
        <v>2001</v>
      </c>
      <c r="G45" s="17" t="s">
        <v>136</v>
      </c>
      <c r="H45" s="14" t="s">
        <v>230</v>
      </c>
      <c r="I45" s="1"/>
      <c r="J45" s="1">
        <f>LARGE(Q45:AE45,1)</f>
        <v>518</v>
      </c>
      <c r="K45" s="1">
        <f>LARGE(Q45:AE45,2)</f>
        <v>510</v>
      </c>
      <c r="L45" s="1">
        <f>LARGE(Q45:AE45,3)</f>
        <v>506</v>
      </c>
      <c r="M45" s="59">
        <f>LARGE(Q45:AE45,4)</f>
        <v>499</v>
      </c>
      <c r="N45" s="78">
        <f>AVERAGE(J45:M45)</f>
        <v>508.25</v>
      </c>
      <c r="O45" s="50"/>
      <c r="P45" s="1"/>
      <c r="Q45" s="1">
        <v>483</v>
      </c>
      <c r="R45" s="1">
        <v>499</v>
      </c>
      <c r="S45" s="1">
        <v>506</v>
      </c>
      <c r="T45" s="1">
        <v>483</v>
      </c>
      <c r="U45" s="1">
        <v>510</v>
      </c>
      <c r="V45" s="1">
        <v>518</v>
      </c>
      <c r="W45" s="1"/>
      <c r="X45" s="1"/>
      <c r="Y45" s="1"/>
      <c r="Z45" s="1"/>
      <c r="AA45" s="1">
        <v>488</v>
      </c>
      <c r="AB45" s="1"/>
      <c r="AC45" s="1"/>
      <c r="AD45" s="1"/>
      <c r="AE45" s="1"/>
      <c r="AF45" s="1"/>
      <c r="AG45"/>
      <c r="AH45"/>
      <c r="AI45"/>
      <c r="AJ45"/>
      <c r="AK45"/>
      <c r="AL45" s="1"/>
      <c r="AM45" s="1"/>
      <c r="AN45" s="1"/>
      <c r="AO45" s="1"/>
      <c r="AP45" s="1"/>
      <c r="AQ45" s="1"/>
    </row>
    <row r="46" spans="1:43" ht="15">
      <c r="A46" s="59"/>
      <c r="B46" s="60"/>
      <c r="C46" s="17" t="s">
        <v>384</v>
      </c>
      <c r="D46" s="13" t="s">
        <v>385</v>
      </c>
      <c r="E46" s="18" t="s">
        <v>386</v>
      </c>
      <c r="F46" s="1">
        <v>2000</v>
      </c>
      <c r="G46" s="17" t="s">
        <v>136</v>
      </c>
      <c r="H46" s="14" t="s">
        <v>230</v>
      </c>
      <c r="I46" s="59"/>
      <c r="J46" s="59">
        <f>LARGE(Q46:AE46,1)</f>
        <v>503</v>
      </c>
      <c r="K46" s="59">
        <f>LARGE(Q46:AE46,2)</f>
        <v>501</v>
      </c>
      <c r="L46" s="59">
        <f>LARGE(Q46:AE46,3)</f>
        <v>498</v>
      </c>
      <c r="M46" s="59">
        <f>LARGE(Q46:AE46,4)</f>
        <v>494</v>
      </c>
      <c r="N46" s="78">
        <f>AVERAGE(J46:M46)</f>
        <v>499</v>
      </c>
      <c r="O46" s="93"/>
      <c r="P46" s="59"/>
      <c r="Q46" s="59">
        <v>490</v>
      </c>
      <c r="R46" s="59">
        <v>493</v>
      </c>
      <c r="S46" s="59">
        <v>501</v>
      </c>
      <c r="T46" s="59">
        <v>503</v>
      </c>
      <c r="U46" s="59">
        <v>494</v>
      </c>
      <c r="V46" s="59">
        <v>498</v>
      </c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14" ht="13.5">
      <c r="B47" s="3"/>
      <c r="C47" s="3"/>
      <c r="D47" s="2"/>
      <c r="F47" s="3"/>
      <c r="G47" s="3"/>
      <c r="M47" s="59"/>
      <c r="N47" s="78"/>
    </row>
    <row r="48" spans="1:15" s="9" customFormat="1" ht="15">
      <c r="A48" s="21" t="s">
        <v>515</v>
      </c>
      <c r="B48" s="21"/>
      <c r="D48" s="16"/>
      <c r="E48" s="13"/>
      <c r="F48" s="15"/>
      <c r="H48" s="36"/>
      <c r="J48" s="1"/>
      <c r="K48" s="1"/>
      <c r="L48" s="1"/>
      <c r="M48" s="59"/>
      <c r="N48" s="78"/>
      <c r="O48" s="89"/>
    </row>
    <row r="49" spans="2:22" ht="15">
      <c r="B49" s="60"/>
      <c r="C49" s="17" t="s">
        <v>620</v>
      </c>
      <c r="D49" s="13" t="s">
        <v>621</v>
      </c>
      <c r="E49" s="18" t="s">
        <v>289</v>
      </c>
      <c r="F49" s="1">
        <v>2004</v>
      </c>
      <c r="G49" s="17" t="s">
        <v>136</v>
      </c>
      <c r="H49" s="14" t="s">
        <v>389</v>
      </c>
      <c r="J49" s="1">
        <f>LARGE(Q49:AE49,1)</f>
        <v>282</v>
      </c>
      <c r="K49" s="1">
        <f>LARGE(Q49:AE49,2)</f>
        <v>259</v>
      </c>
      <c r="L49" s="1" t="e">
        <f>LARGE(Q49:AE49,3)</f>
        <v>#NUM!</v>
      </c>
      <c r="M49" s="59" t="e">
        <f>LARGE(Q49:AE49,4)</f>
        <v>#NUM!</v>
      </c>
      <c r="N49" s="78" t="e">
        <f>AVERAGE(J49:M49)</f>
        <v>#NUM!</v>
      </c>
      <c r="U49" s="1">
        <v>282</v>
      </c>
      <c r="V49" s="1">
        <v>259</v>
      </c>
    </row>
    <row r="55" ht="13.5">
      <c r="H55" s="1"/>
    </row>
    <row r="56" ht="13.5">
      <c r="H56" s="1"/>
    </row>
    <row r="57" ht="13.5">
      <c r="H57" s="1"/>
    </row>
    <row r="58" ht="13.5">
      <c r="H58" s="1"/>
    </row>
  </sheetData>
  <sheetProtection password="9E99" sheet="1" objects="1" scenarios="1"/>
  <mergeCells count="2">
    <mergeCell ref="A1:H1"/>
    <mergeCell ref="J2:N2"/>
  </mergeCells>
  <printOptions horizontalCentered="1"/>
  <pageMargins left="0.3937007874015748" right="0.3937007874015748" top="0.5511811023622047" bottom="0.7874015748031497" header="0.31496062992125984" footer="0.3937007874015748"/>
  <pageSetup fitToHeight="1" fitToWidth="1" horizontalDpi="600" verticalDpi="600" orientation="landscape" paperSize="9" scale="82" r:id="rId1"/>
  <headerFooter alignWithMargins="0">
    <oddFooter>&amp;L&amp;8&amp;Z&amp;F
&amp;A&amp;C&amp;P z &amp;N&amp;R&amp;8&amp;D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4"/>
  <sheetViews>
    <sheetView zoomScale="80" zoomScaleNormal="80" zoomScaleSheetLayoutView="100" zoomScalePageLayoutView="0" workbookViewId="0" topLeftCell="A1">
      <selection activeCell="O63" sqref="O63"/>
    </sheetView>
  </sheetViews>
  <sheetFormatPr defaultColWidth="9.140625" defaultRowHeight="12.75" outlineLevelCol="1"/>
  <cols>
    <col min="1" max="1" width="1.1484375" style="1" customWidth="1"/>
    <col min="2" max="2" width="4.421875" style="1" bestFit="1" customWidth="1"/>
    <col min="3" max="3" width="8.8515625" style="1" bestFit="1" customWidth="1"/>
    <col min="4" max="4" width="20.8515625" style="1" bestFit="1" customWidth="1"/>
    <col min="5" max="5" width="10.7109375" style="1" customWidth="1"/>
    <col min="6" max="6" width="6.140625" style="1" customWidth="1"/>
    <col min="7" max="7" width="7.8515625" style="1" customWidth="1"/>
    <col min="8" max="8" width="28.8515625" style="14" customWidth="1"/>
    <col min="9" max="9" width="5.421875" style="1" customWidth="1"/>
    <col min="10" max="13" width="6.7109375" style="1" customWidth="1" outlineLevel="1"/>
    <col min="14" max="14" width="9.140625" style="74" customWidth="1" outlineLevel="1"/>
    <col min="15" max="16" width="3.7109375" style="93" customWidth="1"/>
    <col min="17" max="20" width="6.7109375" style="1" customWidth="1" outlineLevel="1"/>
    <col min="21" max="21" width="9.140625" style="74" customWidth="1" outlineLevel="1"/>
    <col min="22" max="23" width="3.140625" style="1" customWidth="1"/>
    <col min="24" max="24" width="6.7109375" style="1" customWidth="1" outlineLevel="1"/>
    <col min="25" max="26" width="6.7109375" style="70" customWidth="1" outlineLevel="1"/>
    <col min="27" max="31" width="6.7109375" style="1" customWidth="1" outlineLevel="1"/>
    <col min="32" max="32" width="2.57421875" style="1" customWidth="1" outlineLevel="1"/>
    <col min="33" max="45" width="6.7109375" style="1" customWidth="1" outlineLevel="1"/>
    <col min="46" max="46" width="3.421875" style="1" customWidth="1"/>
    <col min="47" max="47" width="8.8515625" style="0" customWidth="1"/>
    <col min="48" max="48" width="6.7109375" style="1" hidden="1" customWidth="1" outlineLevel="1"/>
    <col min="49" max="50" width="6.7109375" style="70" hidden="1" customWidth="1" outlineLevel="1"/>
    <col min="51" max="59" width="6.7109375" style="1" hidden="1" customWidth="1" outlineLevel="1"/>
    <col min="60" max="60" width="8.8515625" style="0" customWidth="1" collapsed="1"/>
    <col min="61" max="63" width="8.8515625" style="0" customWidth="1"/>
    <col min="64" max="16384" width="9.140625" style="1" customWidth="1"/>
  </cols>
  <sheetData>
    <row r="1" spans="1:50" s="9" customFormat="1" ht="9.75" customHeight="1">
      <c r="A1" s="111"/>
      <c r="B1" s="111"/>
      <c r="C1" s="111"/>
      <c r="D1" s="111"/>
      <c r="E1" s="111"/>
      <c r="F1" s="111"/>
      <c r="G1" s="111"/>
      <c r="H1" s="111"/>
      <c r="N1" s="75"/>
      <c r="O1" s="94"/>
      <c r="P1" s="94"/>
      <c r="U1" s="75"/>
      <c r="Y1" s="23"/>
      <c r="Z1" s="23"/>
      <c r="AW1" s="23"/>
      <c r="AX1" s="23"/>
    </row>
    <row r="2" spans="2:58" s="9" customFormat="1" ht="18">
      <c r="B2" s="13"/>
      <c r="E2" s="13"/>
      <c r="F2" s="13"/>
      <c r="G2" s="13"/>
      <c r="H2" s="22"/>
      <c r="J2" s="108" t="s">
        <v>308</v>
      </c>
      <c r="K2" s="109"/>
      <c r="L2" s="109"/>
      <c r="M2" s="109"/>
      <c r="N2" s="110"/>
      <c r="O2" s="94"/>
      <c r="P2" s="94"/>
      <c r="Q2" s="108" t="s">
        <v>526</v>
      </c>
      <c r="R2" s="109"/>
      <c r="S2" s="109"/>
      <c r="T2" s="109"/>
      <c r="U2" s="110"/>
      <c r="X2" s="23" t="s">
        <v>492</v>
      </c>
      <c r="Y2" s="23" t="s">
        <v>493</v>
      </c>
      <c r="Z2" s="23" t="s">
        <v>650</v>
      </c>
      <c r="AA2" s="23" t="s">
        <v>665</v>
      </c>
      <c r="AB2" s="23" t="s">
        <v>651</v>
      </c>
      <c r="AC2" s="23" t="s">
        <v>776</v>
      </c>
      <c r="AD2" s="23" t="s">
        <v>652</v>
      </c>
      <c r="AE2" s="23" t="s">
        <v>777</v>
      </c>
      <c r="AF2" s="23"/>
      <c r="AG2" s="9">
        <v>2018</v>
      </c>
      <c r="AH2" s="9">
        <v>2018</v>
      </c>
      <c r="AI2" s="9">
        <v>2018</v>
      </c>
      <c r="AJ2" s="9">
        <v>2018</v>
      </c>
      <c r="AK2" s="9">
        <v>2018</v>
      </c>
      <c r="AL2" s="9">
        <v>2018</v>
      </c>
      <c r="AM2" s="9">
        <v>2018</v>
      </c>
      <c r="AN2" s="9">
        <v>2018</v>
      </c>
      <c r="AO2" s="9">
        <v>2018</v>
      </c>
      <c r="AP2" s="9">
        <v>2018</v>
      </c>
      <c r="AQ2" s="9">
        <v>2018</v>
      </c>
      <c r="AV2" s="23" t="s">
        <v>492</v>
      </c>
      <c r="AW2" s="23" t="s">
        <v>493</v>
      </c>
      <c r="AX2" s="23" t="s">
        <v>650</v>
      </c>
      <c r="AY2" s="23" t="s">
        <v>665</v>
      </c>
      <c r="AZ2" s="23" t="s">
        <v>651</v>
      </c>
      <c r="BA2" s="23" t="s">
        <v>776</v>
      </c>
      <c r="BB2" s="23" t="s">
        <v>652</v>
      </c>
      <c r="BC2" s="23" t="s">
        <v>777</v>
      </c>
      <c r="BD2" s="9">
        <v>2018</v>
      </c>
      <c r="BE2" s="9">
        <v>2018</v>
      </c>
      <c r="BF2" s="9">
        <v>2018</v>
      </c>
    </row>
    <row r="3" spans="2:59" s="9" customFormat="1" ht="168.75" customHeight="1">
      <c r="B3" s="13"/>
      <c r="E3" s="13"/>
      <c r="F3" s="13"/>
      <c r="G3" s="13"/>
      <c r="H3" s="13"/>
      <c r="J3" s="52" t="s">
        <v>269</v>
      </c>
      <c r="K3" s="52" t="s">
        <v>270</v>
      </c>
      <c r="L3" s="52" t="s">
        <v>271</v>
      </c>
      <c r="M3" s="52" t="s">
        <v>504</v>
      </c>
      <c r="N3" s="76" t="s">
        <v>272</v>
      </c>
      <c r="O3" s="91" t="s">
        <v>480</v>
      </c>
      <c r="P3" s="91"/>
      <c r="Q3" s="52" t="s">
        <v>269</v>
      </c>
      <c r="R3" s="52" t="s">
        <v>270</v>
      </c>
      <c r="S3" s="52" t="s">
        <v>271</v>
      </c>
      <c r="T3" s="52" t="s">
        <v>504</v>
      </c>
      <c r="U3" s="76" t="s">
        <v>272</v>
      </c>
      <c r="X3" s="52" t="s">
        <v>489</v>
      </c>
      <c r="Y3" s="52" t="s">
        <v>489</v>
      </c>
      <c r="Z3" s="81" t="s">
        <v>417</v>
      </c>
      <c r="AA3" s="52" t="s">
        <v>417</v>
      </c>
      <c r="AB3" s="81" t="s">
        <v>490</v>
      </c>
      <c r="AC3" s="52" t="s">
        <v>490</v>
      </c>
      <c r="AD3" s="81" t="s">
        <v>491</v>
      </c>
      <c r="AE3" s="52" t="s">
        <v>491</v>
      </c>
      <c r="AF3" s="52"/>
      <c r="AG3" s="52" t="s">
        <v>516</v>
      </c>
      <c r="AH3" s="52" t="s">
        <v>518</v>
      </c>
      <c r="AI3" s="52" t="s">
        <v>518</v>
      </c>
      <c r="AJ3" s="52" t="s">
        <v>520</v>
      </c>
      <c r="AK3" s="52" t="s">
        <v>520</v>
      </c>
      <c r="AL3" s="52" t="s">
        <v>494</v>
      </c>
      <c r="AM3" s="52" t="s">
        <v>648</v>
      </c>
      <c r="AN3" s="52" t="s">
        <v>648</v>
      </c>
      <c r="AO3" s="52" t="s">
        <v>534</v>
      </c>
      <c r="AP3" s="52" t="s">
        <v>533</v>
      </c>
      <c r="AQ3" s="52" t="s">
        <v>539</v>
      </c>
      <c r="AR3" s="52"/>
      <c r="AS3" s="52"/>
      <c r="AV3" s="52" t="s">
        <v>489</v>
      </c>
      <c r="AW3" s="52" t="s">
        <v>489</v>
      </c>
      <c r="AX3" s="81" t="s">
        <v>417</v>
      </c>
      <c r="AY3" s="52" t="s">
        <v>417</v>
      </c>
      <c r="AZ3" s="81" t="s">
        <v>490</v>
      </c>
      <c r="BA3" s="52" t="s">
        <v>490</v>
      </c>
      <c r="BB3" s="81" t="s">
        <v>491</v>
      </c>
      <c r="BC3" s="52" t="s">
        <v>491</v>
      </c>
      <c r="BD3" s="52" t="s">
        <v>494</v>
      </c>
      <c r="BE3" s="52" t="s">
        <v>534</v>
      </c>
      <c r="BF3" s="52" t="s">
        <v>539</v>
      </c>
      <c r="BG3" s="52"/>
    </row>
    <row r="4" spans="10:59" ht="19.5" customHeight="1">
      <c r="J4" s="104"/>
      <c r="K4" s="104"/>
      <c r="L4" s="104"/>
      <c r="M4" s="104"/>
      <c r="N4" s="105"/>
      <c r="Q4" s="104"/>
      <c r="R4" s="104"/>
      <c r="S4" s="104"/>
      <c r="T4" s="104"/>
      <c r="U4" s="105"/>
      <c r="AJ4" s="1" t="s">
        <v>521</v>
      </c>
      <c r="AK4" s="1" t="s">
        <v>522</v>
      </c>
      <c r="AO4" s="9"/>
      <c r="AP4" s="9"/>
      <c r="AQ4" s="9"/>
      <c r="AR4" s="9"/>
      <c r="AS4" s="9"/>
      <c r="AT4" s="9"/>
      <c r="BE4" s="9"/>
      <c r="BF4" s="9"/>
      <c r="BG4" s="9"/>
    </row>
    <row r="5" ht="6" customHeight="1"/>
    <row r="6" spans="2:50" s="30" customFormat="1" ht="10.5">
      <c r="B6" s="31" t="s">
        <v>69</v>
      </c>
      <c r="C6" s="31" t="s">
        <v>76</v>
      </c>
      <c r="D6" s="32" t="s">
        <v>77</v>
      </c>
      <c r="E6" s="32" t="s">
        <v>78</v>
      </c>
      <c r="F6" s="33" t="s">
        <v>79</v>
      </c>
      <c r="G6" s="34" t="s">
        <v>80</v>
      </c>
      <c r="H6" s="35" t="s">
        <v>70</v>
      </c>
      <c r="N6" s="80"/>
      <c r="O6" s="92"/>
      <c r="P6" s="92"/>
      <c r="U6" s="80"/>
      <c r="Y6" s="82"/>
      <c r="Z6" s="82"/>
      <c r="AW6" s="82"/>
      <c r="AX6" s="82"/>
    </row>
    <row r="7" spans="2:50" s="30" customFormat="1" ht="3" customHeight="1">
      <c r="B7" s="44"/>
      <c r="C7" s="44"/>
      <c r="D7" s="45"/>
      <c r="E7" s="45"/>
      <c r="F7" s="46"/>
      <c r="G7" s="47"/>
      <c r="H7" s="48"/>
      <c r="N7" s="80"/>
      <c r="O7" s="92"/>
      <c r="P7" s="92"/>
      <c r="U7" s="80"/>
      <c r="Y7" s="82"/>
      <c r="Z7" s="82"/>
      <c r="AW7" s="82"/>
      <c r="AX7" s="82"/>
    </row>
    <row r="8" spans="1:50" s="9" customFormat="1" ht="15">
      <c r="A8" s="19" t="s">
        <v>314</v>
      </c>
      <c r="B8" s="19"/>
      <c r="C8" s="14"/>
      <c r="F8" s="50"/>
      <c r="H8" s="53" t="s">
        <v>768</v>
      </c>
      <c r="N8" s="75"/>
      <c r="O8" s="94"/>
      <c r="P8" s="94"/>
      <c r="Q8" s="9" t="s">
        <v>667</v>
      </c>
      <c r="U8" s="75"/>
      <c r="Y8" s="23"/>
      <c r="Z8" s="23"/>
      <c r="AW8" s="23"/>
      <c r="AX8" s="23"/>
    </row>
    <row r="9" spans="1:57" ht="15">
      <c r="A9" s="4"/>
      <c r="B9" s="67"/>
      <c r="C9" s="17" t="s">
        <v>128</v>
      </c>
      <c r="D9" s="13" t="s">
        <v>23</v>
      </c>
      <c r="E9" s="9" t="s">
        <v>9</v>
      </c>
      <c r="F9" s="1">
        <v>1969</v>
      </c>
      <c r="G9" s="17" t="s">
        <v>129</v>
      </c>
      <c r="H9" s="1" t="s">
        <v>130</v>
      </c>
      <c r="I9" s="28"/>
      <c r="J9" s="1">
        <f>LARGE(X9:AS9,1)</f>
        <v>574</v>
      </c>
      <c r="K9" s="1">
        <f>LARGE(X9:AS9,2)</f>
        <v>570</v>
      </c>
      <c r="L9" s="1">
        <f>LARGE(X9:AS9,3)</f>
        <v>565</v>
      </c>
      <c r="M9" s="59">
        <f>LARGE(X9:AS9,4)</f>
        <v>563</v>
      </c>
      <c r="N9" s="78">
        <f aca="true" t="shared" si="0" ref="N9:N22">AVERAGE(J9:M9)</f>
        <v>568</v>
      </c>
      <c r="Q9" s="1">
        <f aca="true" t="shared" si="1" ref="Q9:Q22">LARGE(AV9:BG9,1)</f>
        <v>574</v>
      </c>
      <c r="R9" s="1">
        <f aca="true" t="shared" si="2" ref="R9:R22">LARGE(AV9:BG9,2)</f>
        <v>570</v>
      </c>
      <c r="S9" s="1">
        <f aca="true" t="shared" si="3" ref="S9:S22">LARGE(AV9:BG9,3)</f>
        <v>565</v>
      </c>
      <c r="T9" s="59">
        <f aca="true" t="shared" si="4" ref="T9:T22">LARGE(AV9:BG9,4)</f>
        <v>563</v>
      </c>
      <c r="U9" s="78">
        <f aca="true" t="shared" si="5" ref="U9:U22">AVERAGE(Q9:T9)</f>
        <v>568</v>
      </c>
      <c r="V9" s="28"/>
      <c r="W9" s="28"/>
      <c r="X9" s="1">
        <v>562</v>
      </c>
      <c r="Y9" s="70">
        <v>570</v>
      </c>
      <c r="Z9" s="70">
        <v>559</v>
      </c>
      <c r="AA9" s="1">
        <v>558</v>
      </c>
      <c r="AB9" s="1">
        <v>565</v>
      </c>
      <c r="AC9" s="1">
        <v>574</v>
      </c>
      <c r="AD9" s="1">
        <v>563</v>
      </c>
      <c r="AE9" s="1">
        <v>546</v>
      </c>
      <c r="AK9" s="1">
        <v>558</v>
      </c>
      <c r="AL9" s="1">
        <v>558</v>
      </c>
      <c r="AO9" s="1">
        <v>551</v>
      </c>
      <c r="AV9" s="1">
        <v>562</v>
      </c>
      <c r="AW9" s="70">
        <v>570</v>
      </c>
      <c r="AX9" s="70">
        <v>559</v>
      </c>
      <c r="AY9" s="1">
        <v>558</v>
      </c>
      <c r="AZ9" s="1">
        <v>565</v>
      </c>
      <c r="BA9" s="1">
        <v>574</v>
      </c>
      <c r="BB9" s="1">
        <v>563</v>
      </c>
      <c r="BC9" s="1">
        <v>546</v>
      </c>
      <c r="BD9" s="1">
        <v>558</v>
      </c>
      <c r="BE9" s="1">
        <v>551</v>
      </c>
    </row>
    <row r="10" spans="1:55" ht="15">
      <c r="A10" s="4"/>
      <c r="B10" s="67"/>
      <c r="C10" s="17" t="s">
        <v>351</v>
      </c>
      <c r="D10" s="13" t="s">
        <v>352</v>
      </c>
      <c r="E10" s="9" t="s">
        <v>289</v>
      </c>
      <c r="F10" s="1">
        <v>1992</v>
      </c>
      <c r="G10" s="17" t="s">
        <v>87</v>
      </c>
      <c r="H10" s="1" t="s">
        <v>88</v>
      </c>
      <c r="I10" s="28"/>
      <c r="J10" s="1">
        <f>LARGE(X10:AS10,1)</f>
        <v>565</v>
      </c>
      <c r="K10" s="1">
        <f>LARGE(X10:AS10,2)</f>
        <v>563</v>
      </c>
      <c r="L10" s="1">
        <f>LARGE(X10:AS10,3)</f>
        <v>562</v>
      </c>
      <c r="M10" s="59">
        <f>LARGE(X10:AS10,4)</f>
        <v>559</v>
      </c>
      <c r="N10" s="78">
        <f t="shared" si="0"/>
        <v>562.25</v>
      </c>
      <c r="Q10" s="1">
        <f t="shared" si="1"/>
        <v>565</v>
      </c>
      <c r="R10" s="1">
        <f t="shared" si="2"/>
        <v>563</v>
      </c>
      <c r="S10" s="1">
        <f t="shared" si="3"/>
        <v>562</v>
      </c>
      <c r="T10" s="59">
        <f t="shared" si="4"/>
        <v>559</v>
      </c>
      <c r="U10" s="78">
        <f t="shared" si="5"/>
        <v>562.25</v>
      </c>
      <c r="V10" s="28"/>
      <c r="W10" s="28"/>
      <c r="X10" s="1">
        <v>557</v>
      </c>
      <c r="Y10" s="70">
        <v>558</v>
      </c>
      <c r="AB10" s="1">
        <v>559</v>
      </c>
      <c r="AC10" s="1">
        <v>562</v>
      </c>
      <c r="AD10" s="1">
        <v>563</v>
      </c>
      <c r="AE10" s="1">
        <v>565</v>
      </c>
      <c r="AV10" s="1">
        <v>557</v>
      </c>
      <c r="AW10" s="70">
        <v>558</v>
      </c>
      <c r="AZ10" s="1">
        <v>559</v>
      </c>
      <c r="BA10" s="1">
        <v>562</v>
      </c>
      <c r="BB10" s="1">
        <v>563</v>
      </c>
      <c r="BC10" s="1">
        <v>565</v>
      </c>
    </row>
    <row r="11" spans="1:55" ht="15">
      <c r="A11" s="4"/>
      <c r="B11" s="67"/>
      <c r="C11" s="17" t="s">
        <v>302</v>
      </c>
      <c r="D11" s="13" t="s">
        <v>303</v>
      </c>
      <c r="E11" s="9" t="s">
        <v>9</v>
      </c>
      <c r="F11" s="1">
        <v>1966</v>
      </c>
      <c r="G11" s="17" t="s">
        <v>87</v>
      </c>
      <c r="H11" s="1" t="s">
        <v>88</v>
      </c>
      <c r="I11" s="28"/>
      <c r="J11" s="1">
        <f>LARGE(X11:AS11,1)</f>
        <v>558</v>
      </c>
      <c r="K11" s="1">
        <f>LARGE(X11:AS11,2)</f>
        <v>556</v>
      </c>
      <c r="L11" s="1">
        <f>LARGE(X11:AS11,3)</f>
        <v>553</v>
      </c>
      <c r="M11" s="59">
        <f>LARGE(X11:AS11,4)</f>
        <v>550</v>
      </c>
      <c r="N11" s="78">
        <f t="shared" si="0"/>
        <v>554.25</v>
      </c>
      <c r="Q11" s="1">
        <f t="shared" si="1"/>
        <v>558</v>
      </c>
      <c r="R11" s="1">
        <f t="shared" si="2"/>
        <v>556</v>
      </c>
      <c r="S11" s="1">
        <f t="shared" si="3"/>
        <v>553</v>
      </c>
      <c r="T11" s="59">
        <f t="shared" si="4"/>
        <v>550</v>
      </c>
      <c r="U11" s="78">
        <f t="shared" si="5"/>
        <v>554.25</v>
      </c>
      <c r="V11" s="28"/>
      <c r="W11" s="28"/>
      <c r="X11" s="1">
        <v>553</v>
      </c>
      <c r="Y11" s="70">
        <v>550</v>
      </c>
      <c r="Z11" s="70">
        <v>549</v>
      </c>
      <c r="AA11" s="1">
        <v>537</v>
      </c>
      <c r="AB11" s="1">
        <v>556</v>
      </c>
      <c r="AC11" s="1">
        <v>548</v>
      </c>
      <c r="AD11" s="1">
        <v>545</v>
      </c>
      <c r="AE11" s="1">
        <v>558</v>
      </c>
      <c r="AV11" s="1">
        <v>553</v>
      </c>
      <c r="AW11" s="70">
        <v>550</v>
      </c>
      <c r="AX11" s="70">
        <v>549</v>
      </c>
      <c r="AY11" s="1">
        <v>537</v>
      </c>
      <c r="AZ11" s="1">
        <v>556</v>
      </c>
      <c r="BA11" s="1">
        <v>548</v>
      </c>
      <c r="BB11" s="1">
        <v>545</v>
      </c>
      <c r="BC11" s="1">
        <v>558</v>
      </c>
    </row>
    <row r="12" spans="1:55" ht="15">
      <c r="A12" s="4"/>
      <c r="B12" s="67"/>
      <c r="C12" s="17" t="s">
        <v>153</v>
      </c>
      <c r="D12" s="13" t="s">
        <v>18</v>
      </c>
      <c r="E12" s="9" t="s">
        <v>5</v>
      </c>
      <c r="F12" s="1">
        <v>1965</v>
      </c>
      <c r="G12" s="17" t="s">
        <v>87</v>
      </c>
      <c r="H12" s="1" t="s">
        <v>88</v>
      </c>
      <c r="I12" s="28"/>
      <c r="J12" s="1">
        <f>LARGE(X12:AS12,1)</f>
        <v>547</v>
      </c>
      <c r="K12" s="1">
        <f>LARGE(X12:AS12,2)</f>
        <v>542</v>
      </c>
      <c r="L12" s="1">
        <f>LARGE(X12:AS12,3)</f>
        <v>541</v>
      </c>
      <c r="M12" s="59">
        <f>LARGE(X12:AS12,4)</f>
        <v>540</v>
      </c>
      <c r="N12" s="78">
        <f>AVERAGE(J12:M12)</f>
        <v>542.5</v>
      </c>
      <c r="Q12" s="1">
        <f>LARGE(AV12:BG12,1)</f>
        <v>547</v>
      </c>
      <c r="R12" s="1">
        <f>LARGE(AV12:BG12,2)</f>
        <v>542</v>
      </c>
      <c r="S12" s="1">
        <f>LARGE(AV12:BG12,3)</f>
        <v>541</v>
      </c>
      <c r="T12" s="59">
        <f>LARGE(AV12:BG12,4)</f>
        <v>540</v>
      </c>
      <c r="U12" s="78">
        <f>AVERAGE(Q12:T12)</f>
        <v>542.5</v>
      </c>
      <c r="V12" s="28"/>
      <c r="W12" s="28"/>
      <c r="Z12" s="70">
        <v>525</v>
      </c>
      <c r="AA12" s="1">
        <v>542</v>
      </c>
      <c r="AB12" s="1">
        <v>541</v>
      </c>
      <c r="AC12" s="1">
        <v>540</v>
      </c>
      <c r="AD12" s="1">
        <v>547</v>
      </c>
      <c r="AE12" s="1">
        <v>537</v>
      </c>
      <c r="AX12" s="70">
        <v>525</v>
      </c>
      <c r="AY12" s="1">
        <v>542</v>
      </c>
      <c r="AZ12" s="1">
        <v>541</v>
      </c>
      <c r="BA12" s="1">
        <v>540</v>
      </c>
      <c r="BB12" s="1">
        <v>547</v>
      </c>
      <c r="BC12" s="1">
        <v>537</v>
      </c>
    </row>
    <row r="13" spans="1:63" ht="15">
      <c r="A13" s="4"/>
      <c r="B13" s="3"/>
      <c r="C13" s="17" t="s">
        <v>432</v>
      </c>
      <c r="D13" s="13" t="s">
        <v>433</v>
      </c>
      <c r="E13" s="9" t="s">
        <v>434</v>
      </c>
      <c r="F13" s="1">
        <v>1962</v>
      </c>
      <c r="G13" s="17" t="s">
        <v>435</v>
      </c>
      <c r="H13" s="1" t="s">
        <v>436</v>
      </c>
      <c r="I13" s="28"/>
      <c r="J13" s="1">
        <f>LARGE(X13:AS13,1)</f>
        <v>549</v>
      </c>
      <c r="K13" s="1">
        <f>LARGE(X13:AS13,2)</f>
        <v>542</v>
      </c>
      <c r="L13" s="1">
        <f>LARGE(X13:AS13,3)</f>
        <v>541</v>
      </c>
      <c r="M13" s="59">
        <f>LARGE(X13:AS13,4)</f>
        <v>534</v>
      </c>
      <c r="N13" s="78">
        <f>AVERAGE(J13:M13)</f>
        <v>541.5</v>
      </c>
      <c r="O13" s="97"/>
      <c r="P13" s="97"/>
      <c r="Q13" s="1">
        <f>LARGE(AV13:BG13,1)</f>
        <v>549</v>
      </c>
      <c r="R13" s="1">
        <f>LARGE(AV13:BG13,2)</f>
        <v>542</v>
      </c>
      <c r="S13" s="1">
        <f>LARGE(AV13:BG13,3)</f>
        <v>541</v>
      </c>
      <c r="T13" s="59">
        <f>LARGE(AV13:BG13,4)</f>
        <v>534</v>
      </c>
      <c r="U13" s="78">
        <f>AVERAGE(Q13:T13)</f>
        <v>541.5</v>
      </c>
      <c r="V13" s="28"/>
      <c r="W13" s="28"/>
      <c r="X13" s="4"/>
      <c r="Y13" s="84"/>
      <c r="Z13" s="84">
        <v>533</v>
      </c>
      <c r="AA13" s="4">
        <v>541</v>
      </c>
      <c r="AB13" s="4">
        <v>534</v>
      </c>
      <c r="AC13" s="4">
        <v>549</v>
      </c>
      <c r="AD13" s="4">
        <v>523</v>
      </c>
      <c r="AE13" s="4">
        <v>542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84"/>
      <c r="AX13" s="84">
        <v>533</v>
      </c>
      <c r="AY13" s="4">
        <v>541</v>
      </c>
      <c r="AZ13" s="4">
        <v>534</v>
      </c>
      <c r="BA13" s="4">
        <v>549</v>
      </c>
      <c r="BB13" s="4">
        <v>523</v>
      </c>
      <c r="BC13" s="4">
        <v>542</v>
      </c>
      <c r="BD13" s="4"/>
      <c r="BE13" s="4"/>
      <c r="BF13" s="4"/>
      <c r="BG13" s="4"/>
      <c r="BH13" s="4"/>
      <c r="BI13" s="4"/>
      <c r="BJ13" s="4"/>
      <c r="BK13" s="4"/>
    </row>
    <row r="14" spans="1:55" ht="15">
      <c r="A14" s="4"/>
      <c r="B14" s="67"/>
      <c r="C14" s="17" t="s">
        <v>402</v>
      </c>
      <c r="D14" s="13" t="s">
        <v>403</v>
      </c>
      <c r="E14" s="9" t="s">
        <v>404</v>
      </c>
      <c r="F14" s="1">
        <v>1950</v>
      </c>
      <c r="G14" s="17" t="s">
        <v>87</v>
      </c>
      <c r="H14" s="1" t="s">
        <v>88</v>
      </c>
      <c r="I14" s="28"/>
      <c r="J14" s="1">
        <f>LARGE(X14:AS14,1)</f>
        <v>546</v>
      </c>
      <c r="K14" s="1">
        <f>LARGE(X14:AS14,2)</f>
        <v>541</v>
      </c>
      <c r="L14" s="1">
        <f>LARGE(X14:AS14,3)</f>
        <v>538</v>
      </c>
      <c r="M14" s="59">
        <f>LARGE(X14:AS14,4)</f>
        <v>534</v>
      </c>
      <c r="N14" s="78">
        <f>AVERAGE(J14:M14)</f>
        <v>539.75</v>
      </c>
      <c r="Q14" s="1">
        <f>LARGE(AV14:BG14,1)</f>
        <v>546</v>
      </c>
      <c r="R14" s="1">
        <f>LARGE(AV14:BG14,2)</f>
        <v>541</v>
      </c>
      <c r="S14" s="1">
        <f>LARGE(AV14:BG14,3)</f>
        <v>538</v>
      </c>
      <c r="T14" s="59">
        <f>LARGE(AV14:BG14,4)</f>
        <v>534</v>
      </c>
      <c r="U14" s="78">
        <f>AVERAGE(Q14:T14)</f>
        <v>539.75</v>
      </c>
      <c r="V14" s="28"/>
      <c r="W14" s="28"/>
      <c r="X14" s="1">
        <v>533</v>
      </c>
      <c r="Y14" s="70">
        <v>511</v>
      </c>
      <c r="Z14" s="70">
        <v>523</v>
      </c>
      <c r="AA14" s="1">
        <v>538</v>
      </c>
      <c r="AB14" s="1">
        <v>534</v>
      </c>
      <c r="AC14" s="1">
        <v>546</v>
      </c>
      <c r="AD14" s="1">
        <v>506</v>
      </c>
      <c r="AE14" s="1">
        <v>541</v>
      </c>
      <c r="AV14" s="1">
        <v>533</v>
      </c>
      <c r="AW14" s="70">
        <v>511</v>
      </c>
      <c r="AX14" s="70">
        <v>523</v>
      </c>
      <c r="AY14" s="1">
        <v>538</v>
      </c>
      <c r="AZ14" s="1">
        <v>534</v>
      </c>
      <c r="BA14" s="1">
        <v>546</v>
      </c>
      <c r="BB14" s="1">
        <v>506</v>
      </c>
      <c r="BC14" s="1">
        <v>541</v>
      </c>
    </row>
    <row r="15" spans="1:56" ht="15">
      <c r="A15" s="4"/>
      <c r="B15" s="67"/>
      <c r="C15" s="17" t="s">
        <v>132</v>
      </c>
      <c r="D15" s="13" t="s">
        <v>42</v>
      </c>
      <c r="E15" s="9" t="s">
        <v>43</v>
      </c>
      <c r="F15" s="1">
        <v>1959</v>
      </c>
      <c r="G15" s="17" t="s">
        <v>87</v>
      </c>
      <c r="H15" s="1" t="s">
        <v>88</v>
      </c>
      <c r="I15" s="28"/>
      <c r="J15" s="1">
        <f>LARGE(X15:AS15,1)</f>
        <v>546</v>
      </c>
      <c r="K15" s="1">
        <f>LARGE(X15:AS15,2)</f>
        <v>533</v>
      </c>
      <c r="L15" s="1">
        <f>LARGE(X15:AS15,3)</f>
        <v>531</v>
      </c>
      <c r="M15" s="59">
        <f>LARGE(X15:AS15,4)</f>
        <v>528</v>
      </c>
      <c r="N15" s="78">
        <f t="shared" si="0"/>
        <v>534.5</v>
      </c>
      <c r="Q15" s="1">
        <f t="shared" si="1"/>
        <v>546</v>
      </c>
      <c r="R15" s="1">
        <f t="shared" si="2"/>
        <v>533</v>
      </c>
      <c r="S15" s="1">
        <f t="shared" si="3"/>
        <v>531</v>
      </c>
      <c r="T15" s="59">
        <f t="shared" si="4"/>
        <v>528</v>
      </c>
      <c r="U15" s="78">
        <f t="shared" si="5"/>
        <v>534.5</v>
      </c>
      <c r="V15" s="28"/>
      <c r="W15" s="28"/>
      <c r="Z15" s="70">
        <v>546</v>
      </c>
      <c r="AA15" s="1">
        <v>531</v>
      </c>
      <c r="AB15" s="1">
        <v>533</v>
      </c>
      <c r="AL15" s="1">
        <v>528</v>
      </c>
      <c r="AX15" s="70">
        <v>546</v>
      </c>
      <c r="AY15" s="1">
        <v>531</v>
      </c>
      <c r="AZ15" s="1">
        <v>533</v>
      </c>
      <c r="BD15" s="1">
        <v>528</v>
      </c>
    </row>
    <row r="16" spans="1:53" ht="15">
      <c r="A16" s="4"/>
      <c r="B16" s="67"/>
      <c r="C16" s="17" t="s">
        <v>405</v>
      </c>
      <c r="D16" s="13" t="s">
        <v>406</v>
      </c>
      <c r="E16" s="9" t="s">
        <v>407</v>
      </c>
      <c r="F16" s="1">
        <v>1961</v>
      </c>
      <c r="G16" s="17" t="s">
        <v>129</v>
      </c>
      <c r="H16" s="1" t="s">
        <v>130</v>
      </c>
      <c r="I16" s="28"/>
      <c r="J16" s="1">
        <f>LARGE(X16:AS16,1)</f>
        <v>535</v>
      </c>
      <c r="K16" s="1">
        <f>LARGE(X16:AS16,2)</f>
        <v>528</v>
      </c>
      <c r="L16" s="1">
        <f>LARGE(X16:AS16,3)</f>
        <v>512</v>
      </c>
      <c r="M16" s="59">
        <f>LARGE(X16:AS16,4)</f>
        <v>508</v>
      </c>
      <c r="N16" s="78">
        <f t="shared" si="0"/>
        <v>520.75</v>
      </c>
      <c r="Q16" s="1">
        <f t="shared" si="1"/>
        <v>535</v>
      </c>
      <c r="R16" s="1">
        <f t="shared" si="2"/>
        <v>528</v>
      </c>
      <c r="S16" s="1">
        <f t="shared" si="3"/>
        <v>512</v>
      </c>
      <c r="T16" s="59">
        <f t="shared" si="4"/>
        <v>508</v>
      </c>
      <c r="U16" s="78">
        <f t="shared" si="5"/>
        <v>520.75</v>
      </c>
      <c r="V16" s="28"/>
      <c r="W16" s="28"/>
      <c r="Z16" s="70">
        <v>512</v>
      </c>
      <c r="AA16" s="1">
        <v>535</v>
      </c>
      <c r="AB16" s="1">
        <v>508</v>
      </c>
      <c r="AC16" s="1">
        <v>528</v>
      </c>
      <c r="AX16" s="70">
        <v>512</v>
      </c>
      <c r="AY16" s="1">
        <v>535</v>
      </c>
      <c r="AZ16" s="1">
        <v>508</v>
      </c>
      <c r="BA16" s="1">
        <v>528</v>
      </c>
    </row>
    <row r="17" spans="1:55" ht="15">
      <c r="A17" s="4"/>
      <c r="B17" s="67"/>
      <c r="C17" s="17" t="s">
        <v>151</v>
      </c>
      <c r="D17" s="13" t="s">
        <v>25</v>
      </c>
      <c r="E17" s="9" t="s">
        <v>12</v>
      </c>
      <c r="F17" s="1">
        <v>1950</v>
      </c>
      <c r="G17" s="17" t="s">
        <v>87</v>
      </c>
      <c r="H17" s="1" t="s">
        <v>88</v>
      </c>
      <c r="I17" s="28"/>
      <c r="J17" s="1">
        <f>LARGE(X17:AS17,1)</f>
        <v>532</v>
      </c>
      <c r="K17" s="1">
        <f>LARGE(X17:AS17,2)</f>
        <v>529</v>
      </c>
      <c r="L17" s="1">
        <f>LARGE(X17:AS17,3)</f>
        <v>501</v>
      </c>
      <c r="M17" s="59">
        <f>LARGE(X17:AS17,4)</f>
        <v>481</v>
      </c>
      <c r="N17" s="78">
        <f t="shared" si="0"/>
        <v>510.75</v>
      </c>
      <c r="Q17" s="1">
        <f t="shared" si="1"/>
        <v>532</v>
      </c>
      <c r="R17" s="1">
        <f t="shared" si="2"/>
        <v>529</v>
      </c>
      <c r="S17" s="1">
        <f t="shared" si="3"/>
        <v>501</v>
      </c>
      <c r="T17" s="59">
        <f t="shared" si="4"/>
        <v>481</v>
      </c>
      <c r="U17" s="78">
        <f t="shared" si="5"/>
        <v>510.75</v>
      </c>
      <c r="V17" s="28"/>
      <c r="W17" s="28"/>
      <c r="Z17" s="70">
        <v>501</v>
      </c>
      <c r="AA17" s="1">
        <v>532</v>
      </c>
      <c r="AD17" s="1">
        <v>481</v>
      </c>
      <c r="AE17" s="1">
        <v>529</v>
      </c>
      <c r="AX17" s="70">
        <v>501</v>
      </c>
      <c r="AY17" s="1">
        <v>532</v>
      </c>
      <c r="BB17" s="1">
        <v>481</v>
      </c>
      <c r="BC17" s="1">
        <v>529</v>
      </c>
    </row>
    <row r="18" spans="1:63" s="4" customFormat="1" ht="15">
      <c r="A18" s="66"/>
      <c r="B18" s="67"/>
      <c r="C18" s="61" t="s">
        <v>787</v>
      </c>
      <c r="D18" s="62" t="s">
        <v>788</v>
      </c>
      <c r="E18" s="68" t="s">
        <v>4</v>
      </c>
      <c r="F18" s="59">
        <v>1964</v>
      </c>
      <c r="G18" s="61" t="s">
        <v>789</v>
      </c>
      <c r="H18" s="59" t="s">
        <v>790</v>
      </c>
      <c r="I18" s="69"/>
      <c r="J18" s="59">
        <f>LARGE(X18:AS18,1)</f>
        <v>521</v>
      </c>
      <c r="K18" s="59">
        <f>LARGE(X18:AS18,2)</f>
        <v>489</v>
      </c>
      <c r="L18" s="59">
        <f>LARGE(X18:AS18,3)</f>
        <v>486</v>
      </c>
      <c r="M18" s="59" t="e">
        <f>LARGE(X18:AS18,4)</f>
        <v>#NUM!</v>
      </c>
      <c r="N18" s="78" t="e">
        <f t="shared" si="0"/>
        <v>#NUM!</v>
      </c>
      <c r="O18" s="93"/>
      <c r="P18" s="93"/>
      <c r="Q18" s="1">
        <f t="shared" si="1"/>
        <v>521</v>
      </c>
      <c r="R18" s="1">
        <f t="shared" si="2"/>
        <v>489</v>
      </c>
      <c r="S18" s="1">
        <f t="shared" si="3"/>
        <v>486</v>
      </c>
      <c r="T18" s="59" t="e">
        <f t="shared" si="4"/>
        <v>#NUM!</v>
      </c>
      <c r="U18" s="78" t="e">
        <f t="shared" si="5"/>
        <v>#NUM!</v>
      </c>
      <c r="V18" s="69"/>
      <c r="W18" s="69"/>
      <c r="X18" s="59"/>
      <c r="Y18" s="83"/>
      <c r="Z18" s="83"/>
      <c r="AA18" s="59"/>
      <c r="AB18" s="59">
        <v>486</v>
      </c>
      <c r="AC18" s="59"/>
      <c r="AD18" s="59">
        <v>489</v>
      </c>
      <c r="AE18" s="59">
        <v>521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83"/>
      <c r="AX18" s="83"/>
      <c r="AY18" s="59"/>
      <c r="AZ18" s="59">
        <v>486</v>
      </c>
      <c r="BA18" s="59"/>
      <c r="BB18" s="59">
        <v>489</v>
      </c>
      <c r="BC18" s="59">
        <v>521</v>
      </c>
      <c r="BD18" s="59"/>
      <c r="BE18" s="59"/>
      <c r="BF18" s="59"/>
      <c r="BG18" s="59"/>
      <c r="BH18" s="59"/>
      <c r="BI18" s="59"/>
      <c r="BJ18" s="59"/>
      <c r="BK18" s="59"/>
    </row>
    <row r="19" spans="1:63" s="4" customFormat="1" ht="15">
      <c r="A19" s="66"/>
      <c r="B19" s="67"/>
      <c r="C19" s="61" t="s">
        <v>791</v>
      </c>
      <c r="D19" s="62" t="s">
        <v>792</v>
      </c>
      <c r="E19" s="68" t="s">
        <v>9</v>
      </c>
      <c r="F19" s="59">
        <v>1967</v>
      </c>
      <c r="G19" s="61" t="s">
        <v>101</v>
      </c>
      <c r="H19" s="59" t="s">
        <v>102</v>
      </c>
      <c r="I19" s="69"/>
      <c r="J19" s="59">
        <f>LARGE(X19:AS19,1)</f>
        <v>459</v>
      </c>
      <c r="K19" s="59" t="e">
        <f>LARGE(X19:AS19,2)</f>
        <v>#NUM!</v>
      </c>
      <c r="L19" s="59" t="e">
        <f>LARGE(X19:AS19,3)</f>
        <v>#NUM!</v>
      </c>
      <c r="M19" s="59" t="e">
        <f>LARGE(X19:AS19,4)</f>
        <v>#NUM!</v>
      </c>
      <c r="N19" s="78" t="e">
        <f>AVERAGE(J19:M19)</f>
        <v>#NUM!</v>
      </c>
      <c r="O19" s="93"/>
      <c r="P19" s="93"/>
      <c r="Q19" s="1">
        <f>LARGE(AV19:BG19,1)</f>
        <v>459</v>
      </c>
      <c r="R19" s="1" t="e">
        <f>LARGE(AV19:BG19,2)</f>
        <v>#NUM!</v>
      </c>
      <c r="S19" s="1" t="e">
        <f>LARGE(AV19:BG19,3)</f>
        <v>#NUM!</v>
      </c>
      <c r="T19" s="59" t="e">
        <f>LARGE(AV19:BG19,4)</f>
        <v>#NUM!</v>
      </c>
      <c r="U19" s="78" t="e">
        <f>AVERAGE(Q19:T19)</f>
        <v>#NUM!</v>
      </c>
      <c r="V19" s="69"/>
      <c r="W19" s="69"/>
      <c r="X19" s="59"/>
      <c r="Y19" s="83"/>
      <c r="Z19" s="83"/>
      <c r="AA19" s="59"/>
      <c r="AB19" s="59">
        <v>459</v>
      </c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83"/>
      <c r="AX19" s="83"/>
      <c r="AY19" s="59"/>
      <c r="AZ19" s="59">
        <v>459</v>
      </c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</row>
    <row r="20" spans="1:63" s="4" customFormat="1" ht="15">
      <c r="A20" s="66"/>
      <c r="B20" s="67"/>
      <c r="C20" s="61"/>
      <c r="D20" s="13" t="s">
        <v>793</v>
      </c>
      <c r="E20" s="9" t="s">
        <v>8</v>
      </c>
      <c r="F20" s="1">
        <v>1993</v>
      </c>
      <c r="G20" s="17" t="s">
        <v>87</v>
      </c>
      <c r="H20" s="1" t="s">
        <v>88</v>
      </c>
      <c r="I20" s="69"/>
      <c r="J20" s="59">
        <f>LARGE(X20:AS20,1)</f>
        <v>551</v>
      </c>
      <c r="K20" s="59">
        <f>LARGE(X20:AS20,2)</f>
        <v>536</v>
      </c>
      <c r="L20" s="59" t="e">
        <f>LARGE(X20:AS20,3)</f>
        <v>#NUM!</v>
      </c>
      <c r="M20" s="59" t="e">
        <f>LARGE(X20:AS20,4)</f>
        <v>#NUM!</v>
      </c>
      <c r="N20" s="78" t="e">
        <f>AVERAGE(J20:M20)</f>
        <v>#NUM!</v>
      </c>
      <c r="O20" s="93"/>
      <c r="P20" s="93"/>
      <c r="Q20" s="1">
        <f>LARGE(AV20:BG20,1)</f>
        <v>551</v>
      </c>
      <c r="R20" s="1">
        <f>LARGE(AV20:BG20,2)</f>
        <v>536</v>
      </c>
      <c r="S20" s="1" t="e">
        <f>LARGE(AV20:BG20,3)</f>
        <v>#NUM!</v>
      </c>
      <c r="T20" s="59" t="e">
        <f>LARGE(AV20:BG20,4)</f>
        <v>#NUM!</v>
      </c>
      <c r="U20" s="78" t="e">
        <f>AVERAGE(Q20:T20)</f>
        <v>#NUM!</v>
      </c>
      <c r="V20" s="69"/>
      <c r="W20" s="69"/>
      <c r="X20" s="59"/>
      <c r="Y20" s="83"/>
      <c r="Z20" s="83"/>
      <c r="AA20" s="59"/>
      <c r="AB20" s="59"/>
      <c r="AC20" s="59"/>
      <c r="AD20" s="59">
        <v>551</v>
      </c>
      <c r="AE20" s="59">
        <v>536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83"/>
      <c r="AX20" s="83"/>
      <c r="AY20" s="59"/>
      <c r="AZ20" s="59"/>
      <c r="BA20" s="59"/>
      <c r="BB20" s="59">
        <v>551</v>
      </c>
      <c r="BC20" s="59">
        <v>536</v>
      </c>
      <c r="BD20" s="59"/>
      <c r="BE20" s="59"/>
      <c r="BF20" s="59"/>
      <c r="BG20" s="59"/>
      <c r="BH20" s="59"/>
      <c r="BI20" s="59"/>
      <c r="BJ20" s="59"/>
      <c r="BK20" s="59"/>
    </row>
    <row r="21" spans="1:63" s="4" customFormat="1" ht="15">
      <c r="A21" s="66"/>
      <c r="B21" s="67"/>
      <c r="C21" s="61"/>
      <c r="D21" s="62" t="s">
        <v>794</v>
      </c>
      <c r="E21" s="68" t="s">
        <v>9</v>
      </c>
      <c r="F21" s="59">
        <v>1982</v>
      </c>
      <c r="G21" s="61" t="s">
        <v>87</v>
      </c>
      <c r="H21" s="1" t="s">
        <v>88</v>
      </c>
      <c r="I21" s="69"/>
      <c r="J21" s="59">
        <f>LARGE(X21:AS21,1)</f>
        <v>522</v>
      </c>
      <c r="K21" s="59">
        <f>LARGE(X21:AS21,2)</f>
        <v>497</v>
      </c>
      <c r="L21" s="59" t="e">
        <f>LARGE(X21:AS21,3)</f>
        <v>#NUM!</v>
      </c>
      <c r="M21" s="59" t="e">
        <f>LARGE(X21:AS21,4)</f>
        <v>#NUM!</v>
      </c>
      <c r="N21" s="78" t="e">
        <f>AVERAGE(J21:M21)</f>
        <v>#NUM!</v>
      </c>
      <c r="O21" s="93"/>
      <c r="P21" s="93"/>
      <c r="Q21" s="1">
        <f>LARGE(AV21:BG21,1)</f>
        <v>522</v>
      </c>
      <c r="R21" s="1">
        <f>LARGE(AV21:BG21,2)</f>
        <v>497</v>
      </c>
      <c r="S21" s="1" t="e">
        <f>LARGE(AV21:BG21,3)</f>
        <v>#NUM!</v>
      </c>
      <c r="T21" s="59" t="e">
        <f>LARGE(AV21:BG21,4)</f>
        <v>#NUM!</v>
      </c>
      <c r="U21" s="78" t="e">
        <f>AVERAGE(Q21:T21)</f>
        <v>#NUM!</v>
      </c>
      <c r="V21" s="69"/>
      <c r="W21" s="69"/>
      <c r="X21" s="59"/>
      <c r="Y21" s="83"/>
      <c r="Z21" s="83"/>
      <c r="AA21" s="59"/>
      <c r="AB21" s="59"/>
      <c r="AC21" s="59"/>
      <c r="AD21" s="59">
        <v>522</v>
      </c>
      <c r="AE21" s="59">
        <v>497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83"/>
      <c r="AX21" s="83"/>
      <c r="AY21" s="59"/>
      <c r="AZ21" s="59"/>
      <c r="BA21" s="59"/>
      <c r="BB21" s="59">
        <v>522</v>
      </c>
      <c r="BC21" s="59">
        <v>497</v>
      </c>
      <c r="BD21" s="59"/>
      <c r="BE21" s="59"/>
      <c r="BF21" s="59"/>
      <c r="BG21" s="59"/>
      <c r="BH21" s="59"/>
      <c r="BI21" s="59"/>
      <c r="BJ21" s="59"/>
      <c r="BK21" s="59"/>
    </row>
    <row r="22" spans="1:63" s="4" customFormat="1" ht="15" hidden="1">
      <c r="A22" s="66"/>
      <c r="B22" s="67"/>
      <c r="C22" s="61" t="s">
        <v>243</v>
      </c>
      <c r="D22" s="62" t="s">
        <v>244</v>
      </c>
      <c r="E22" s="68" t="s">
        <v>245</v>
      </c>
      <c r="F22" s="59">
        <v>1987</v>
      </c>
      <c r="G22" s="61" t="s">
        <v>87</v>
      </c>
      <c r="H22" s="59" t="s">
        <v>231</v>
      </c>
      <c r="I22" s="69"/>
      <c r="J22" s="59" t="e">
        <f>LARGE(X22:AS22,1)</f>
        <v>#NUM!</v>
      </c>
      <c r="K22" s="59" t="e">
        <f>LARGE(X22:AS22,2)</f>
        <v>#NUM!</v>
      </c>
      <c r="L22" s="59" t="e">
        <f>LARGE(X22:AS22,3)</f>
        <v>#NUM!</v>
      </c>
      <c r="M22" s="59" t="e">
        <f>LARGE(X22:AS22,4)</f>
        <v>#NUM!</v>
      </c>
      <c r="N22" s="78" t="e">
        <f t="shared" si="0"/>
        <v>#NUM!</v>
      </c>
      <c r="O22" s="93"/>
      <c r="P22" s="93"/>
      <c r="Q22" s="1" t="e">
        <f t="shared" si="1"/>
        <v>#NUM!</v>
      </c>
      <c r="R22" s="1" t="e">
        <f t="shared" si="2"/>
        <v>#NUM!</v>
      </c>
      <c r="S22" s="1" t="e">
        <f t="shared" si="3"/>
        <v>#NUM!</v>
      </c>
      <c r="T22" s="59" t="e">
        <f t="shared" si="4"/>
        <v>#NUM!</v>
      </c>
      <c r="U22" s="78" t="e">
        <f t="shared" si="5"/>
        <v>#NUM!</v>
      </c>
      <c r="V22" s="69"/>
      <c r="W22" s="69"/>
      <c r="X22" s="59"/>
      <c r="Y22" s="83"/>
      <c r="Z22" s="83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83"/>
      <c r="AX22" s="83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</row>
    <row r="23" spans="1:23" ht="7.5" customHeight="1">
      <c r="A23" s="4"/>
      <c r="B23" s="67"/>
      <c r="C23" s="17"/>
      <c r="D23" s="13"/>
      <c r="E23" s="9"/>
      <c r="G23" s="17"/>
      <c r="H23" s="1"/>
      <c r="I23" s="28"/>
      <c r="M23" s="59"/>
      <c r="N23" s="78"/>
      <c r="T23" s="59"/>
      <c r="U23" s="78"/>
      <c r="V23" s="28"/>
      <c r="W23" s="28"/>
    </row>
    <row r="24" spans="1:50" s="9" customFormat="1" ht="15">
      <c r="A24" s="19" t="s">
        <v>495</v>
      </c>
      <c r="B24" s="19"/>
      <c r="C24" s="14"/>
      <c r="F24" s="50"/>
      <c r="H24" s="53" t="s">
        <v>769</v>
      </c>
      <c r="M24" s="59"/>
      <c r="N24" s="78"/>
      <c r="O24" s="94"/>
      <c r="P24" s="94"/>
      <c r="Q24" s="9" t="s">
        <v>668</v>
      </c>
      <c r="R24" s="1"/>
      <c r="S24" s="1"/>
      <c r="T24" s="59"/>
      <c r="U24" s="78"/>
      <c r="Y24" s="23"/>
      <c r="Z24" s="23"/>
      <c r="AW24" s="23"/>
      <c r="AX24" s="23"/>
    </row>
    <row r="25" spans="1:63" s="59" customFormat="1" ht="15">
      <c r="A25" s="4"/>
      <c r="B25" s="3"/>
      <c r="C25" s="17" t="s">
        <v>242</v>
      </c>
      <c r="D25" s="13" t="s">
        <v>208</v>
      </c>
      <c r="E25" s="9" t="s">
        <v>50</v>
      </c>
      <c r="F25" s="1">
        <v>1998</v>
      </c>
      <c r="G25" s="17" t="s">
        <v>87</v>
      </c>
      <c r="H25" s="1" t="s">
        <v>88</v>
      </c>
      <c r="I25" s="28"/>
      <c r="J25" s="1">
        <f>LARGE(X25:AS25,1)</f>
        <v>567</v>
      </c>
      <c r="K25" s="1">
        <f>LARGE(X25:AS25,2)</f>
        <v>561</v>
      </c>
      <c r="L25" s="1">
        <f>LARGE(X25:AS25,3)</f>
        <v>558</v>
      </c>
      <c r="M25" s="59">
        <f>LARGE(X25:AS25,4)</f>
        <v>555</v>
      </c>
      <c r="N25" s="78">
        <f>AVERAGE(J25:M25)</f>
        <v>560.25</v>
      </c>
      <c r="O25" s="97"/>
      <c r="P25" s="97"/>
      <c r="Q25" s="1">
        <f>LARGE(AV25:BG25,1)</f>
        <v>555</v>
      </c>
      <c r="R25" s="1">
        <f>LARGE(AV25:BG25,2)</f>
        <v>548</v>
      </c>
      <c r="S25" s="1">
        <f>LARGE(AV25:BG25,3)</f>
        <v>548</v>
      </c>
      <c r="T25" s="59">
        <f>LARGE(AV25:BG25,4)</f>
        <v>543</v>
      </c>
      <c r="U25" s="78">
        <f>AVERAGE(Q25:T25)</f>
        <v>548.5</v>
      </c>
      <c r="V25" s="28"/>
      <c r="W25" s="28"/>
      <c r="X25" s="72"/>
      <c r="Y25" s="84"/>
      <c r="Z25" s="84">
        <v>543</v>
      </c>
      <c r="AA25" s="4">
        <v>538</v>
      </c>
      <c r="AB25" s="4"/>
      <c r="AC25" s="4"/>
      <c r="AD25" s="4">
        <v>548</v>
      </c>
      <c r="AE25" s="4">
        <v>555</v>
      </c>
      <c r="AF25" s="4"/>
      <c r="AG25" s="4"/>
      <c r="AH25" s="4"/>
      <c r="AI25" s="4"/>
      <c r="AJ25" s="4">
        <v>533</v>
      </c>
      <c r="AK25" s="4">
        <v>567</v>
      </c>
      <c r="AL25" s="4">
        <v>548</v>
      </c>
      <c r="AM25" s="4">
        <v>561</v>
      </c>
      <c r="AN25" s="4">
        <v>534</v>
      </c>
      <c r="AO25" s="4"/>
      <c r="AP25" s="4">
        <v>558</v>
      </c>
      <c r="AQ25" s="4">
        <v>541</v>
      </c>
      <c r="AR25" s="4"/>
      <c r="AS25" s="4"/>
      <c r="AT25" s="4"/>
      <c r="AU25" s="4"/>
      <c r="AV25" s="72"/>
      <c r="AW25" s="84"/>
      <c r="AX25" s="84">
        <v>543</v>
      </c>
      <c r="AY25" s="4">
        <v>538</v>
      </c>
      <c r="AZ25" s="4"/>
      <c r="BA25" s="4"/>
      <c r="BB25" s="4">
        <v>548</v>
      </c>
      <c r="BC25" s="4">
        <v>555</v>
      </c>
      <c r="BD25" s="4">
        <v>548</v>
      </c>
      <c r="BE25" s="4"/>
      <c r="BF25" s="4">
        <v>541</v>
      </c>
      <c r="BG25" s="4"/>
      <c r="BH25" s="4"/>
      <c r="BI25" s="4"/>
      <c r="BJ25" s="4"/>
      <c r="BK25" s="4"/>
    </row>
    <row r="26" spans="1:63" s="59" customFormat="1" ht="15">
      <c r="A26" s="4"/>
      <c r="B26" s="67"/>
      <c r="C26" s="17" t="s">
        <v>298</v>
      </c>
      <c r="D26" s="13" t="s">
        <v>299</v>
      </c>
      <c r="E26" s="9" t="s">
        <v>6</v>
      </c>
      <c r="F26" s="1">
        <v>2002</v>
      </c>
      <c r="G26" s="17" t="s">
        <v>296</v>
      </c>
      <c r="H26" s="14" t="s">
        <v>297</v>
      </c>
      <c r="I26" s="28"/>
      <c r="J26" s="1">
        <f>LARGE(X26:AS26,1)</f>
        <v>565</v>
      </c>
      <c r="K26" s="1">
        <f>LARGE(X26:AS26,2)</f>
        <v>561</v>
      </c>
      <c r="L26" s="1">
        <f>LARGE(X26:AS26,3)</f>
        <v>558</v>
      </c>
      <c r="M26" s="59">
        <f>LARGE(X26:AS26,4)</f>
        <v>557</v>
      </c>
      <c r="N26" s="78">
        <f>AVERAGE(J26:M26)</f>
        <v>560.25</v>
      </c>
      <c r="O26" s="93"/>
      <c r="P26" s="93"/>
      <c r="Q26" s="1">
        <f>LARGE(AV26:BG26,1)</f>
        <v>565</v>
      </c>
      <c r="R26" s="1">
        <f>LARGE(AV26:BG26,2)</f>
        <v>561</v>
      </c>
      <c r="S26" s="1">
        <f>LARGE(AV26:BG26,3)</f>
        <v>558</v>
      </c>
      <c r="T26" s="59">
        <f>LARGE(AV26:BG26,4)</f>
        <v>557</v>
      </c>
      <c r="U26" s="78">
        <f>AVERAGE(Q26:T26)</f>
        <v>560.25</v>
      </c>
      <c r="V26" s="28"/>
      <c r="W26" s="28"/>
      <c r="X26" s="1">
        <v>547</v>
      </c>
      <c r="Y26" s="70">
        <v>557</v>
      </c>
      <c r="Z26" s="70">
        <v>547</v>
      </c>
      <c r="AA26" s="1">
        <v>525</v>
      </c>
      <c r="AB26" s="1">
        <v>561</v>
      </c>
      <c r="AC26" s="1">
        <v>558</v>
      </c>
      <c r="AD26" s="1">
        <v>565</v>
      </c>
      <c r="AE26" s="1">
        <v>540</v>
      </c>
      <c r="AF26" s="1"/>
      <c r="AG26" s="1"/>
      <c r="AH26" s="1"/>
      <c r="AI26" s="1"/>
      <c r="AJ26" s="1"/>
      <c r="AK26" s="1"/>
      <c r="AL26" s="1">
        <v>508</v>
      </c>
      <c r="AM26" s="1"/>
      <c r="AN26" s="1"/>
      <c r="AO26" s="1"/>
      <c r="AP26" s="1">
        <v>548</v>
      </c>
      <c r="AQ26" s="1">
        <v>532</v>
      </c>
      <c r="AR26" s="1"/>
      <c r="AS26" s="1"/>
      <c r="AT26" s="1"/>
      <c r="AU26"/>
      <c r="AV26" s="1">
        <v>547</v>
      </c>
      <c r="AW26" s="70">
        <v>557</v>
      </c>
      <c r="AX26" s="70">
        <v>547</v>
      </c>
      <c r="AY26" s="1">
        <v>525</v>
      </c>
      <c r="AZ26" s="1">
        <v>561</v>
      </c>
      <c r="BA26" s="1">
        <v>558</v>
      </c>
      <c r="BB26" s="1">
        <v>565</v>
      </c>
      <c r="BC26" s="1">
        <v>540</v>
      </c>
      <c r="BD26" s="1">
        <v>508</v>
      </c>
      <c r="BE26" s="1"/>
      <c r="BF26" s="1">
        <v>532</v>
      </c>
      <c r="BG26" s="1"/>
      <c r="BH26"/>
      <c r="BI26"/>
      <c r="BJ26"/>
      <c r="BK26"/>
    </row>
    <row r="27" spans="1:53" ht="15">
      <c r="A27" s="4"/>
      <c r="B27" s="16"/>
      <c r="C27" s="17" t="s">
        <v>387</v>
      </c>
      <c r="D27" s="13" t="s">
        <v>388</v>
      </c>
      <c r="E27" s="9" t="s">
        <v>247</v>
      </c>
      <c r="F27" s="1">
        <v>1998</v>
      </c>
      <c r="G27" s="17" t="s">
        <v>87</v>
      </c>
      <c r="H27" s="1" t="s">
        <v>88</v>
      </c>
      <c r="I27" s="28"/>
      <c r="J27" s="1">
        <f>LARGE(X27:AS27,1)</f>
        <v>521</v>
      </c>
      <c r="K27" s="1">
        <f>LARGE(X27:AS27,2)</f>
        <v>513</v>
      </c>
      <c r="L27" s="1">
        <f>LARGE(X27:AS27,3)</f>
        <v>491</v>
      </c>
      <c r="M27" s="59">
        <f>LARGE(X27:AS27,4)</f>
        <v>490</v>
      </c>
      <c r="N27" s="78">
        <f>AVERAGE(J27:M27)</f>
        <v>503.75</v>
      </c>
      <c r="Q27" s="1">
        <f>LARGE(AV27:BG27,1)</f>
        <v>521</v>
      </c>
      <c r="R27" s="1">
        <f>LARGE(AV27:BG27,2)</f>
        <v>513</v>
      </c>
      <c r="S27" s="1">
        <f>LARGE(AV27:BG27,3)</f>
        <v>491</v>
      </c>
      <c r="T27" s="59">
        <f>LARGE(AV27:BG27,4)</f>
        <v>490</v>
      </c>
      <c r="U27" s="78">
        <f>AVERAGE(Q27:T27)</f>
        <v>503.75</v>
      </c>
      <c r="V27" s="28"/>
      <c r="W27" s="28"/>
      <c r="Z27" s="70">
        <v>491</v>
      </c>
      <c r="AA27" s="1">
        <v>490</v>
      </c>
      <c r="AB27" s="1">
        <v>513</v>
      </c>
      <c r="AC27" s="1">
        <v>521</v>
      </c>
      <c r="AX27" s="70">
        <v>491</v>
      </c>
      <c r="AY27" s="1">
        <v>490</v>
      </c>
      <c r="AZ27" s="1">
        <v>513</v>
      </c>
      <c r="BA27" s="1">
        <v>521</v>
      </c>
    </row>
    <row r="28" spans="1:63" ht="15">
      <c r="A28" s="66"/>
      <c r="B28" s="67"/>
      <c r="C28" s="17" t="s">
        <v>300</v>
      </c>
      <c r="D28" s="13" t="s">
        <v>301</v>
      </c>
      <c r="E28" s="9" t="s">
        <v>245</v>
      </c>
      <c r="F28" s="1">
        <v>2002</v>
      </c>
      <c r="G28" s="17" t="s">
        <v>194</v>
      </c>
      <c r="H28" s="1" t="s">
        <v>246</v>
      </c>
      <c r="I28" s="69"/>
      <c r="J28" s="59" t="e">
        <f>LARGE(X28:AS28,1)</f>
        <v>#NUM!</v>
      </c>
      <c r="K28" s="59" t="e">
        <f>LARGE(X28:AS28,2)</f>
        <v>#NUM!</v>
      </c>
      <c r="L28" s="59" t="e">
        <f>LARGE(X28:AS28,3)</f>
        <v>#NUM!</v>
      </c>
      <c r="M28" s="59" t="e">
        <f>LARGE(X28:AS28,4)</f>
        <v>#NUM!</v>
      </c>
      <c r="N28" s="78" t="e">
        <f>AVERAGE(J28:M28)</f>
        <v>#NUM!</v>
      </c>
      <c r="Q28" s="1" t="e">
        <f>LARGE(AV28:BG28,1)</f>
        <v>#NUM!</v>
      </c>
      <c r="R28" s="1" t="e">
        <f>LARGE(AV28:BG28,2)</f>
        <v>#NUM!</v>
      </c>
      <c r="S28" s="1" t="e">
        <f>LARGE(AV28:BG28,3)</f>
        <v>#NUM!</v>
      </c>
      <c r="T28" s="59" t="e">
        <f>LARGE(AV28:BG28,4)</f>
        <v>#NUM!</v>
      </c>
      <c r="U28" s="78" t="e">
        <f>AVERAGE(Q28:T28)</f>
        <v>#NUM!</v>
      </c>
      <c r="V28" s="69"/>
      <c r="W28" s="69"/>
      <c r="X28" s="59"/>
      <c r="Y28" s="83"/>
      <c r="Z28" s="83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83"/>
      <c r="AX28" s="83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</row>
    <row r="29" spans="2:23" ht="8.25" customHeight="1">
      <c r="B29" s="9"/>
      <c r="C29" s="17"/>
      <c r="D29" s="13"/>
      <c r="E29" s="9"/>
      <c r="F29" s="16"/>
      <c r="G29" s="16"/>
      <c r="H29" s="9"/>
      <c r="I29" s="9"/>
      <c r="M29" s="59"/>
      <c r="N29" s="78"/>
      <c r="T29" s="59"/>
      <c r="U29" s="78"/>
      <c r="V29" s="9"/>
      <c r="W29" s="9"/>
    </row>
    <row r="30" spans="1:50" s="9" customFormat="1" ht="15">
      <c r="A30" s="21" t="s">
        <v>74</v>
      </c>
      <c r="B30" s="21"/>
      <c r="E30" s="13"/>
      <c r="F30" s="50"/>
      <c r="H30" s="53" t="s">
        <v>768</v>
      </c>
      <c r="J30" s="1"/>
      <c r="K30" s="1"/>
      <c r="L30" s="1"/>
      <c r="M30" s="59"/>
      <c r="N30" s="78"/>
      <c r="O30" s="94"/>
      <c r="P30" s="94"/>
      <c r="Q30" s="9" t="s">
        <v>667</v>
      </c>
      <c r="R30" s="1"/>
      <c r="S30" s="1"/>
      <c r="T30" s="59"/>
      <c r="U30" s="78"/>
      <c r="Y30" s="23"/>
      <c r="Z30" s="23"/>
      <c r="AW30" s="23"/>
      <c r="AX30" s="23"/>
    </row>
    <row r="31" spans="2:57" s="4" customFormat="1" ht="15">
      <c r="B31" s="3"/>
      <c r="C31" s="17" t="s">
        <v>137</v>
      </c>
      <c r="D31" s="13" t="s">
        <v>138</v>
      </c>
      <c r="E31" s="9" t="s">
        <v>34</v>
      </c>
      <c r="F31" s="1">
        <v>1982</v>
      </c>
      <c r="G31" s="17" t="s">
        <v>87</v>
      </c>
      <c r="H31" s="1" t="s">
        <v>231</v>
      </c>
      <c r="I31" s="28"/>
      <c r="J31" s="1">
        <f>LARGE(X31:AS31,1)</f>
        <v>577</v>
      </c>
      <c r="K31" s="1">
        <f>LARGE(X31:AS31,2)</f>
        <v>575</v>
      </c>
      <c r="L31" s="1">
        <f>LARGE(X31:AS31,3)</f>
        <v>574</v>
      </c>
      <c r="M31" s="59">
        <f>LARGE(X31:AS31,4)</f>
        <v>574</v>
      </c>
      <c r="N31" s="78">
        <f aca="true" t="shared" si="6" ref="N31:N39">AVERAGE(J31:M31)</f>
        <v>575</v>
      </c>
      <c r="O31" s="97"/>
      <c r="P31" s="97"/>
      <c r="Q31" s="1">
        <f aca="true" t="shared" si="7" ref="Q31:Q39">LARGE(AV31:BG31,1)</f>
        <v>577</v>
      </c>
      <c r="R31" s="1">
        <f aca="true" t="shared" si="8" ref="R31:R39">LARGE(AV31:BG31,2)</f>
        <v>575</v>
      </c>
      <c r="S31" s="1">
        <f aca="true" t="shared" si="9" ref="S31:S39">LARGE(AV31:BG31,3)</f>
        <v>574</v>
      </c>
      <c r="T31" s="59">
        <f aca="true" t="shared" si="10" ref="T31:T39">LARGE(AV31:BG31,4)</f>
        <v>567</v>
      </c>
      <c r="U31" s="78">
        <f aca="true" t="shared" si="11" ref="U31:U39">AVERAGE(Q31:T31)</f>
        <v>573.25</v>
      </c>
      <c r="V31" s="28"/>
      <c r="W31" s="28"/>
      <c r="Y31" s="84"/>
      <c r="Z31" s="84">
        <v>577</v>
      </c>
      <c r="AA31" s="4">
        <v>565</v>
      </c>
      <c r="AD31" s="4">
        <v>574</v>
      </c>
      <c r="AE31" s="4">
        <v>575</v>
      </c>
      <c r="AH31" s="4">
        <v>571</v>
      </c>
      <c r="AI31" s="4">
        <v>567</v>
      </c>
      <c r="AJ31" s="4">
        <v>569</v>
      </c>
      <c r="AK31" s="4">
        <v>570</v>
      </c>
      <c r="AL31" s="4">
        <v>565</v>
      </c>
      <c r="AM31" s="4">
        <v>573</v>
      </c>
      <c r="AN31" s="4">
        <v>574</v>
      </c>
      <c r="AO31" s="4">
        <v>567</v>
      </c>
      <c r="AW31" s="84"/>
      <c r="AX31" s="84">
        <v>577</v>
      </c>
      <c r="AY31" s="4">
        <v>565</v>
      </c>
      <c r="BB31" s="4">
        <v>574</v>
      </c>
      <c r="BC31" s="4">
        <v>575</v>
      </c>
      <c r="BD31" s="4">
        <v>565</v>
      </c>
      <c r="BE31" s="4">
        <v>567</v>
      </c>
    </row>
    <row r="32" spans="2:57" s="4" customFormat="1" ht="15">
      <c r="B32" s="3"/>
      <c r="C32" s="17" t="s">
        <v>146</v>
      </c>
      <c r="D32" s="13" t="s">
        <v>63</v>
      </c>
      <c r="E32" s="9" t="s">
        <v>64</v>
      </c>
      <c r="F32" s="1">
        <v>1997</v>
      </c>
      <c r="G32" s="17" t="s">
        <v>124</v>
      </c>
      <c r="H32" s="1" t="s">
        <v>248</v>
      </c>
      <c r="I32" s="23"/>
      <c r="J32" s="1">
        <f>LARGE(X32:AS32,1)</f>
        <v>581</v>
      </c>
      <c r="K32" s="1">
        <f>LARGE(X32:AS32,2)</f>
        <v>574</v>
      </c>
      <c r="L32" s="1">
        <f>LARGE(X32:AS32,3)</f>
        <v>572</v>
      </c>
      <c r="M32" s="59">
        <f>LARGE(X32:AS32,4)</f>
        <v>561</v>
      </c>
      <c r="N32" s="78">
        <f t="shared" si="6"/>
        <v>572</v>
      </c>
      <c r="O32" s="97"/>
      <c r="P32" s="97"/>
      <c r="Q32" s="1">
        <f t="shared" si="7"/>
        <v>581</v>
      </c>
      <c r="R32" s="1">
        <f t="shared" si="8"/>
        <v>574</v>
      </c>
      <c r="S32" s="1">
        <f t="shared" si="9"/>
        <v>572</v>
      </c>
      <c r="T32" s="59">
        <f t="shared" si="10"/>
        <v>561</v>
      </c>
      <c r="U32" s="78">
        <f t="shared" si="11"/>
        <v>572</v>
      </c>
      <c r="V32" s="23"/>
      <c r="W32" s="23"/>
      <c r="X32" s="23"/>
      <c r="Y32" s="23"/>
      <c r="Z32" s="70"/>
      <c r="AA32" s="23"/>
      <c r="AB32" s="23">
        <v>581</v>
      </c>
      <c r="AC32" s="23">
        <v>556</v>
      </c>
      <c r="AD32" s="1">
        <v>561</v>
      </c>
      <c r="AE32" s="1">
        <v>572</v>
      </c>
      <c r="AF32" s="1"/>
      <c r="AG32" s="13"/>
      <c r="AH32" s="13"/>
      <c r="AI32" s="28"/>
      <c r="AL32" s="4">
        <v>574</v>
      </c>
      <c r="AO32" s="4">
        <v>561</v>
      </c>
      <c r="AV32" s="23"/>
      <c r="AW32" s="23"/>
      <c r="AX32" s="70"/>
      <c r="AY32" s="23"/>
      <c r="AZ32" s="23">
        <v>581</v>
      </c>
      <c r="BA32" s="23">
        <v>556</v>
      </c>
      <c r="BB32" s="1">
        <v>561</v>
      </c>
      <c r="BC32" s="1">
        <v>572</v>
      </c>
      <c r="BD32" s="4">
        <v>574</v>
      </c>
      <c r="BE32" s="4">
        <v>561</v>
      </c>
    </row>
    <row r="33" spans="2:56" s="4" customFormat="1" ht="15">
      <c r="B33" s="3"/>
      <c r="C33" s="17" t="s">
        <v>196</v>
      </c>
      <c r="D33" s="13" t="s">
        <v>197</v>
      </c>
      <c r="E33" s="9" t="s">
        <v>195</v>
      </c>
      <c r="F33" s="1">
        <v>1964</v>
      </c>
      <c r="G33" s="17" t="s">
        <v>99</v>
      </c>
      <c r="H33" s="1" t="s">
        <v>100</v>
      </c>
      <c r="I33" s="28"/>
      <c r="J33" s="1">
        <f>LARGE(X33:AS33,1)</f>
        <v>573</v>
      </c>
      <c r="K33" s="1">
        <f>LARGE(X33:AS33,2)</f>
        <v>571</v>
      </c>
      <c r="L33" s="1">
        <f>LARGE(X33:AS33,3)</f>
        <v>570</v>
      </c>
      <c r="M33" s="59">
        <f>LARGE(X33:AS33,4)</f>
        <v>569</v>
      </c>
      <c r="N33" s="78">
        <f t="shared" si="6"/>
        <v>570.75</v>
      </c>
      <c r="O33" s="97"/>
      <c r="P33" s="97"/>
      <c r="Q33" s="1">
        <f t="shared" si="7"/>
        <v>573</v>
      </c>
      <c r="R33" s="1">
        <f t="shared" si="8"/>
        <v>571</v>
      </c>
      <c r="S33" s="1">
        <f t="shared" si="9"/>
        <v>570</v>
      </c>
      <c r="T33" s="59">
        <f t="shared" si="10"/>
        <v>569</v>
      </c>
      <c r="U33" s="78">
        <f t="shared" si="11"/>
        <v>570.75</v>
      </c>
      <c r="V33" s="28"/>
      <c r="W33" s="28"/>
      <c r="X33" s="4">
        <v>573</v>
      </c>
      <c r="Y33" s="84">
        <v>569</v>
      </c>
      <c r="Z33" s="84"/>
      <c r="AB33" s="4">
        <v>571</v>
      </c>
      <c r="AC33" s="4">
        <v>565</v>
      </c>
      <c r="AD33" s="4">
        <v>570</v>
      </c>
      <c r="AE33" s="4">
        <v>565</v>
      </c>
      <c r="AL33" s="4">
        <v>550</v>
      </c>
      <c r="AV33" s="4">
        <v>573</v>
      </c>
      <c r="AW33" s="84">
        <v>569</v>
      </c>
      <c r="AX33" s="84"/>
      <c r="AZ33" s="4">
        <v>571</v>
      </c>
      <c r="BA33" s="4">
        <v>565</v>
      </c>
      <c r="BB33" s="4">
        <v>570</v>
      </c>
      <c r="BC33" s="4">
        <v>565</v>
      </c>
      <c r="BD33" s="4">
        <v>550</v>
      </c>
    </row>
    <row r="34" spans="2:53" s="4" customFormat="1" ht="15">
      <c r="B34" s="3"/>
      <c r="C34" s="17" t="s">
        <v>139</v>
      </c>
      <c r="D34" s="13" t="s">
        <v>47</v>
      </c>
      <c r="E34" s="9" t="s">
        <v>48</v>
      </c>
      <c r="F34" s="1">
        <v>1996</v>
      </c>
      <c r="G34" s="17" t="s">
        <v>140</v>
      </c>
      <c r="H34" s="1" t="s">
        <v>431</v>
      </c>
      <c r="I34" s="28"/>
      <c r="J34" s="1">
        <f>LARGE(X34:AS34,1)</f>
        <v>557</v>
      </c>
      <c r="K34" s="1">
        <f>LARGE(X34:AS34,2)</f>
        <v>556</v>
      </c>
      <c r="L34" s="1">
        <f>LARGE(X34:AS34,3)</f>
        <v>554</v>
      </c>
      <c r="M34" s="59">
        <f>LARGE(X34:AS34,4)</f>
        <v>553</v>
      </c>
      <c r="N34" s="78">
        <f t="shared" si="6"/>
        <v>555</v>
      </c>
      <c r="O34" s="97"/>
      <c r="P34" s="97"/>
      <c r="Q34" s="1">
        <f t="shared" si="7"/>
        <v>557</v>
      </c>
      <c r="R34" s="1">
        <f t="shared" si="8"/>
        <v>556</v>
      </c>
      <c r="S34" s="1">
        <f t="shared" si="9"/>
        <v>554</v>
      </c>
      <c r="T34" s="59">
        <f t="shared" si="10"/>
        <v>553</v>
      </c>
      <c r="U34" s="78">
        <f t="shared" si="11"/>
        <v>555</v>
      </c>
      <c r="V34" s="28"/>
      <c r="W34" s="28"/>
      <c r="X34" s="4">
        <v>546</v>
      </c>
      <c r="Y34" s="84">
        <v>556</v>
      </c>
      <c r="Z34" s="84">
        <v>553</v>
      </c>
      <c r="AA34" s="4">
        <v>552</v>
      </c>
      <c r="AB34" s="4">
        <v>554</v>
      </c>
      <c r="AC34" s="4">
        <v>557</v>
      </c>
      <c r="AG34" s="4">
        <v>539</v>
      </c>
      <c r="AV34" s="4">
        <v>546</v>
      </c>
      <c r="AW34" s="84">
        <v>556</v>
      </c>
      <c r="AX34" s="84">
        <v>553</v>
      </c>
      <c r="AY34" s="4">
        <v>552</v>
      </c>
      <c r="AZ34" s="4">
        <v>554</v>
      </c>
      <c r="BA34" s="4">
        <v>557</v>
      </c>
    </row>
    <row r="35" spans="2:55" s="4" customFormat="1" ht="15">
      <c r="B35" s="3"/>
      <c r="C35" s="17" t="s">
        <v>237</v>
      </c>
      <c r="D35" s="13" t="s">
        <v>238</v>
      </c>
      <c r="E35" s="9" t="s">
        <v>13</v>
      </c>
      <c r="F35" s="1">
        <v>1970</v>
      </c>
      <c r="G35" s="17" t="s">
        <v>87</v>
      </c>
      <c r="H35" s="1" t="s">
        <v>88</v>
      </c>
      <c r="I35" s="28"/>
      <c r="J35" s="1">
        <f>LARGE(X35:AS35,1)</f>
        <v>559</v>
      </c>
      <c r="K35" s="1">
        <f>LARGE(X35:AS35,2)</f>
        <v>557</v>
      </c>
      <c r="L35" s="1">
        <f>LARGE(X35:AS35,3)</f>
        <v>552</v>
      </c>
      <c r="M35" s="59">
        <f>LARGE(X35:AS35,4)</f>
        <v>551</v>
      </c>
      <c r="N35" s="78">
        <f t="shared" si="6"/>
        <v>554.75</v>
      </c>
      <c r="O35" s="97"/>
      <c r="P35" s="97"/>
      <c r="Q35" s="1">
        <f t="shared" si="7"/>
        <v>559</v>
      </c>
      <c r="R35" s="1">
        <f t="shared" si="8"/>
        <v>557</v>
      </c>
      <c r="S35" s="1">
        <f t="shared" si="9"/>
        <v>552</v>
      </c>
      <c r="T35" s="59">
        <f t="shared" si="10"/>
        <v>551</v>
      </c>
      <c r="U35" s="78">
        <f t="shared" si="11"/>
        <v>554.75</v>
      </c>
      <c r="V35" s="28"/>
      <c r="W35" s="28"/>
      <c r="X35" s="4">
        <v>552</v>
      </c>
      <c r="Y35" s="84">
        <v>559</v>
      </c>
      <c r="Z35" s="84">
        <v>551</v>
      </c>
      <c r="AA35" s="4">
        <v>549</v>
      </c>
      <c r="AB35" s="4">
        <v>544</v>
      </c>
      <c r="AC35" s="4">
        <v>544</v>
      </c>
      <c r="AD35" s="4">
        <v>557</v>
      </c>
      <c r="AE35" s="4">
        <v>544</v>
      </c>
      <c r="AV35" s="4">
        <v>552</v>
      </c>
      <c r="AW35" s="84">
        <v>559</v>
      </c>
      <c r="AX35" s="84">
        <v>551</v>
      </c>
      <c r="AY35" s="4">
        <v>549</v>
      </c>
      <c r="AZ35" s="4">
        <v>544</v>
      </c>
      <c r="BA35" s="4">
        <v>544</v>
      </c>
      <c r="BB35" s="4">
        <v>557</v>
      </c>
      <c r="BC35" s="4">
        <v>544</v>
      </c>
    </row>
    <row r="36" spans="2:55" s="4" customFormat="1" ht="15">
      <c r="B36" s="3"/>
      <c r="C36" s="17" t="s">
        <v>200</v>
      </c>
      <c r="D36" s="13" t="s">
        <v>191</v>
      </c>
      <c r="E36" s="9" t="s">
        <v>195</v>
      </c>
      <c r="F36" s="1">
        <v>1997</v>
      </c>
      <c r="G36" s="17" t="s">
        <v>87</v>
      </c>
      <c r="H36" s="1" t="s">
        <v>88</v>
      </c>
      <c r="I36" s="28"/>
      <c r="J36" s="1">
        <f>LARGE(X36:AS36,1)</f>
        <v>556</v>
      </c>
      <c r="K36" s="1">
        <f>LARGE(X36:AS36,2)</f>
        <v>544</v>
      </c>
      <c r="L36" s="1">
        <f>LARGE(X36:AS36,3)</f>
        <v>544</v>
      </c>
      <c r="M36" s="59">
        <f>LARGE(X36:AS36,4)</f>
        <v>542</v>
      </c>
      <c r="N36" s="78">
        <f t="shared" si="6"/>
        <v>546.5</v>
      </c>
      <c r="O36" s="97"/>
      <c r="P36" s="97"/>
      <c r="Q36" s="1">
        <f t="shared" si="7"/>
        <v>556</v>
      </c>
      <c r="R36" s="1">
        <f t="shared" si="8"/>
        <v>544</v>
      </c>
      <c r="S36" s="1" t="e">
        <f t="shared" si="9"/>
        <v>#NUM!</v>
      </c>
      <c r="T36" s="59" t="e">
        <f t="shared" si="10"/>
        <v>#NUM!</v>
      </c>
      <c r="U36" s="78" t="e">
        <f t="shared" si="11"/>
        <v>#NUM!</v>
      </c>
      <c r="V36" s="28"/>
      <c r="W36" s="28"/>
      <c r="Y36" s="84"/>
      <c r="Z36" s="84"/>
      <c r="AD36" s="4">
        <v>556</v>
      </c>
      <c r="AE36" s="4">
        <v>544</v>
      </c>
      <c r="AH36" s="4">
        <v>524</v>
      </c>
      <c r="AI36" s="4">
        <v>532</v>
      </c>
      <c r="AJ36" s="4">
        <v>535</v>
      </c>
      <c r="AK36" s="4">
        <v>542</v>
      </c>
      <c r="AM36" s="4">
        <v>544</v>
      </c>
      <c r="AN36" s="4">
        <v>528</v>
      </c>
      <c r="AW36" s="84"/>
      <c r="AX36" s="84"/>
      <c r="BB36" s="4">
        <v>556</v>
      </c>
      <c r="BC36" s="4">
        <v>544</v>
      </c>
    </row>
    <row r="37" spans="2:55" s="4" customFormat="1" ht="15">
      <c r="B37" s="3"/>
      <c r="C37" s="17" t="s">
        <v>198</v>
      </c>
      <c r="D37" s="13" t="s">
        <v>199</v>
      </c>
      <c r="E37" s="9" t="s">
        <v>32</v>
      </c>
      <c r="F37" s="1">
        <v>1980</v>
      </c>
      <c r="G37" s="17" t="s">
        <v>87</v>
      </c>
      <c r="H37" s="1" t="s">
        <v>88</v>
      </c>
      <c r="I37" s="28"/>
      <c r="J37" s="1">
        <f>LARGE(X37:AS37,1)</f>
        <v>546</v>
      </c>
      <c r="K37" s="1">
        <f>LARGE(X37:AS37,2)</f>
        <v>545</v>
      </c>
      <c r="L37" s="1">
        <f>LARGE(X37:AS37,3)</f>
        <v>545</v>
      </c>
      <c r="M37" s="59">
        <f>LARGE(X37:AS37,4)</f>
        <v>541</v>
      </c>
      <c r="N37" s="78">
        <f t="shared" si="6"/>
        <v>544.25</v>
      </c>
      <c r="O37" s="97"/>
      <c r="P37" s="97"/>
      <c r="Q37" s="1">
        <f t="shared" si="7"/>
        <v>546</v>
      </c>
      <c r="R37" s="1">
        <f t="shared" si="8"/>
        <v>545</v>
      </c>
      <c r="S37" s="1">
        <f t="shared" si="9"/>
        <v>545</v>
      </c>
      <c r="T37" s="59">
        <f t="shared" si="10"/>
        <v>541</v>
      </c>
      <c r="U37" s="78">
        <f t="shared" si="11"/>
        <v>544.25</v>
      </c>
      <c r="V37" s="28"/>
      <c r="W37" s="28"/>
      <c r="Y37" s="84"/>
      <c r="Z37" s="84">
        <v>541</v>
      </c>
      <c r="AA37" s="4">
        <v>545</v>
      </c>
      <c r="AD37" s="4">
        <v>545</v>
      </c>
      <c r="AE37" s="4">
        <v>546</v>
      </c>
      <c r="AW37" s="84"/>
      <c r="AX37" s="84">
        <v>541</v>
      </c>
      <c r="AY37" s="4">
        <v>545</v>
      </c>
      <c r="BB37" s="4">
        <v>545</v>
      </c>
      <c r="BC37" s="4">
        <v>546</v>
      </c>
    </row>
    <row r="38" spans="2:55" s="4" customFormat="1" ht="15">
      <c r="B38" s="3"/>
      <c r="C38" s="17" t="s">
        <v>624</v>
      </c>
      <c r="D38" s="13" t="s">
        <v>625</v>
      </c>
      <c r="E38" s="9" t="s">
        <v>626</v>
      </c>
      <c r="F38" s="1">
        <v>1978</v>
      </c>
      <c r="G38" s="17" t="s">
        <v>87</v>
      </c>
      <c r="H38" s="1" t="s">
        <v>88</v>
      </c>
      <c r="I38" s="28"/>
      <c r="J38" s="1">
        <f>LARGE(X38:AS38,1)</f>
        <v>538</v>
      </c>
      <c r="K38" s="1">
        <f>LARGE(X38:AS38,2)</f>
        <v>528</v>
      </c>
      <c r="L38" s="1">
        <f>LARGE(X38:AS38,3)</f>
        <v>527</v>
      </c>
      <c r="M38" s="59">
        <f>LARGE(X38:AS38,4)</f>
        <v>521</v>
      </c>
      <c r="N38" s="78">
        <f t="shared" si="6"/>
        <v>528.5</v>
      </c>
      <c r="O38" s="97"/>
      <c r="P38" s="97"/>
      <c r="Q38" s="1">
        <f t="shared" si="7"/>
        <v>538</v>
      </c>
      <c r="R38" s="1">
        <f t="shared" si="8"/>
        <v>528</v>
      </c>
      <c r="S38" s="1">
        <f t="shared" si="9"/>
        <v>527</v>
      </c>
      <c r="T38" s="59">
        <f t="shared" si="10"/>
        <v>521</v>
      </c>
      <c r="U38" s="78">
        <f t="shared" si="11"/>
        <v>528.5</v>
      </c>
      <c r="V38" s="28"/>
      <c r="W38" s="28"/>
      <c r="X38" s="4">
        <v>519</v>
      </c>
      <c r="Y38" s="84"/>
      <c r="Z38" s="84">
        <v>521</v>
      </c>
      <c r="AA38" s="4">
        <v>528</v>
      </c>
      <c r="AD38" s="4">
        <v>527</v>
      </c>
      <c r="AE38" s="4">
        <v>538</v>
      </c>
      <c r="AV38" s="4">
        <v>519</v>
      </c>
      <c r="AW38" s="84"/>
      <c r="AX38" s="84">
        <v>521</v>
      </c>
      <c r="AY38" s="4">
        <v>528</v>
      </c>
      <c r="BB38" s="4">
        <v>527</v>
      </c>
      <c r="BC38" s="4">
        <v>538</v>
      </c>
    </row>
    <row r="39" spans="2:53" s="4" customFormat="1" ht="15">
      <c r="B39" s="3"/>
      <c r="C39" s="17" t="s">
        <v>239</v>
      </c>
      <c r="D39" s="13" t="s">
        <v>240</v>
      </c>
      <c r="E39" s="9" t="s">
        <v>241</v>
      </c>
      <c r="F39" s="1">
        <v>1976</v>
      </c>
      <c r="G39" s="17" t="s">
        <v>87</v>
      </c>
      <c r="H39" s="1" t="s">
        <v>88</v>
      </c>
      <c r="I39" s="28"/>
      <c r="J39" s="1">
        <f>LARGE(X39:AS39,1)</f>
        <v>565</v>
      </c>
      <c r="K39" s="1">
        <f>LARGE(X39:AS39,2)</f>
        <v>561</v>
      </c>
      <c r="L39" s="1">
        <f>LARGE(X39:AS39,3)</f>
        <v>556</v>
      </c>
      <c r="M39" s="59" t="e">
        <f>LARGE(X39:AS39,4)</f>
        <v>#NUM!</v>
      </c>
      <c r="N39" s="78" t="e">
        <f t="shared" si="6"/>
        <v>#NUM!</v>
      </c>
      <c r="O39" s="97"/>
      <c r="P39" s="97"/>
      <c r="Q39" s="1">
        <f t="shared" si="7"/>
        <v>565</v>
      </c>
      <c r="R39" s="1">
        <f t="shared" si="8"/>
        <v>561</v>
      </c>
      <c r="S39" s="1">
        <f t="shared" si="9"/>
        <v>556</v>
      </c>
      <c r="T39" s="59" t="e">
        <f t="shared" si="10"/>
        <v>#NUM!</v>
      </c>
      <c r="U39" s="78" t="e">
        <f t="shared" si="11"/>
        <v>#NUM!</v>
      </c>
      <c r="V39" s="28"/>
      <c r="W39" s="28"/>
      <c r="Y39" s="84"/>
      <c r="Z39" s="84"/>
      <c r="AA39" s="4">
        <v>556</v>
      </c>
      <c r="AB39" s="4">
        <v>561</v>
      </c>
      <c r="AC39" s="4">
        <v>565</v>
      </c>
      <c r="AW39" s="84"/>
      <c r="AX39" s="84"/>
      <c r="AY39" s="4">
        <v>556</v>
      </c>
      <c r="AZ39" s="4">
        <v>561</v>
      </c>
      <c r="BA39" s="4">
        <v>565</v>
      </c>
    </row>
    <row r="40" spans="2:50" s="4" customFormat="1" ht="15">
      <c r="B40" s="3"/>
      <c r="C40" s="17" t="s">
        <v>627</v>
      </c>
      <c r="D40" s="13" t="s">
        <v>628</v>
      </c>
      <c r="E40" s="9" t="s">
        <v>184</v>
      </c>
      <c r="F40" s="1">
        <v>1975</v>
      </c>
      <c r="G40" s="17" t="s">
        <v>273</v>
      </c>
      <c r="H40" s="1" t="s">
        <v>612</v>
      </c>
      <c r="I40" s="28"/>
      <c r="J40" s="1">
        <f>LARGE(X40:AS40,1)</f>
        <v>469</v>
      </c>
      <c r="K40" s="1">
        <f>LARGE(X40:AS40,2)</f>
        <v>467</v>
      </c>
      <c r="L40" s="1" t="e">
        <f>LARGE(X40:AS40,3)</f>
        <v>#NUM!</v>
      </c>
      <c r="M40" s="59" t="e">
        <f>LARGE(X40:AS40,4)</f>
        <v>#NUM!</v>
      </c>
      <c r="N40" s="78" t="e">
        <f>AVERAGE(J40:M40)</f>
        <v>#NUM!</v>
      </c>
      <c r="O40" s="97"/>
      <c r="P40" s="97"/>
      <c r="Q40" s="1">
        <f>LARGE(AV40:BG40,1)</f>
        <v>469</v>
      </c>
      <c r="R40" s="1">
        <f>LARGE(AV40:BG40,2)</f>
        <v>467</v>
      </c>
      <c r="S40" s="1" t="e">
        <f>LARGE(AV40:BG40,3)</f>
        <v>#NUM!</v>
      </c>
      <c r="T40" s="59" t="e">
        <f>LARGE(AV40:BG40,4)</f>
        <v>#NUM!</v>
      </c>
      <c r="U40" s="78" t="e">
        <f>AVERAGE(Q40:T40)</f>
        <v>#NUM!</v>
      </c>
      <c r="V40" s="28"/>
      <c r="W40" s="28"/>
      <c r="X40" s="4">
        <v>469</v>
      </c>
      <c r="Y40" s="84">
        <v>467</v>
      </c>
      <c r="Z40" s="84"/>
      <c r="AV40" s="4">
        <v>469</v>
      </c>
      <c r="AW40" s="84">
        <v>467</v>
      </c>
      <c r="AX40" s="84"/>
    </row>
    <row r="41" spans="2:50" s="4" customFormat="1" ht="15" hidden="1">
      <c r="B41" s="3"/>
      <c r="C41" s="17" t="s">
        <v>192</v>
      </c>
      <c r="D41" s="13" t="s">
        <v>193</v>
      </c>
      <c r="E41" s="9" t="s">
        <v>35</v>
      </c>
      <c r="F41" s="1">
        <v>1982</v>
      </c>
      <c r="G41" s="17" t="s">
        <v>194</v>
      </c>
      <c r="H41" s="1" t="s">
        <v>246</v>
      </c>
      <c r="I41" s="28"/>
      <c r="J41" s="1" t="e">
        <f>LARGE(X41:AS41,1)</f>
        <v>#NUM!</v>
      </c>
      <c r="K41" s="1" t="e">
        <f>LARGE(X41:AS41,2)</f>
        <v>#NUM!</v>
      </c>
      <c r="L41" s="1" t="e">
        <f>LARGE(X41:AS41,3)</f>
        <v>#NUM!</v>
      </c>
      <c r="M41" s="59" t="e">
        <f>LARGE(X41:AS41,4)</f>
        <v>#NUM!</v>
      </c>
      <c r="N41" s="78" t="e">
        <f>AVERAGE(J41:M41)</f>
        <v>#NUM!</v>
      </c>
      <c r="O41" s="97"/>
      <c r="P41" s="97"/>
      <c r="Q41" s="1" t="e">
        <f>LARGE(AV41:BG41,1)</f>
        <v>#NUM!</v>
      </c>
      <c r="R41" s="1" t="e">
        <f>LARGE(AV41:BG41,2)</f>
        <v>#NUM!</v>
      </c>
      <c r="S41" s="1" t="e">
        <f>LARGE(AV41:BG41,3)</f>
        <v>#NUM!</v>
      </c>
      <c r="T41" s="59" t="e">
        <f>LARGE(AV41:BG41,4)</f>
        <v>#NUM!</v>
      </c>
      <c r="U41" s="78" t="e">
        <f>AVERAGE(Q41:T41)</f>
        <v>#NUM!</v>
      </c>
      <c r="V41" s="28"/>
      <c r="W41" s="28"/>
      <c r="Y41" s="84"/>
      <c r="Z41" s="84"/>
      <c r="AW41" s="84"/>
      <c r="AX41" s="84"/>
    </row>
    <row r="42" spans="2:50" s="4" customFormat="1" ht="15" hidden="1">
      <c r="B42" s="3"/>
      <c r="C42" s="17" t="s">
        <v>234</v>
      </c>
      <c r="D42" s="13" t="s">
        <v>235</v>
      </c>
      <c r="E42" s="9" t="s">
        <v>236</v>
      </c>
      <c r="F42" s="1">
        <v>1967</v>
      </c>
      <c r="G42" s="17" t="s">
        <v>87</v>
      </c>
      <c r="H42" s="1" t="s">
        <v>88</v>
      </c>
      <c r="I42" s="28"/>
      <c r="J42" s="1" t="e">
        <f>LARGE(X42:AS42,1)</f>
        <v>#NUM!</v>
      </c>
      <c r="K42" s="1" t="e">
        <f>LARGE(X42:AS42,2)</f>
        <v>#NUM!</v>
      </c>
      <c r="L42" s="1" t="e">
        <f>LARGE(X42:AS42,3)</f>
        <v>#NUM!</v>
      </c>
      <c r="M42" s="59" t="e">
        <f>LARGE(X42:AS42,4)</f>
        <v>#NUM!</v>
      </c>
      <c r="N42" s="78" t="e">
        <f>AVERAGE(J42:M42)</f>
        <v>#NUM!</v>
      </c>
      <c r="O42" s="97"/>
      <c r="P42" s="97"/>
      <c r="Q42" s="1" t="e">
        <f>LARGE(AV42:BG42,1)</f>
        <v>#NUM!</v>
      </c>
      <c r="R42" s="1" t="e">
        <f>LARGE(AV42:BG42,2)</f>
        <v>#NUM!</v>
      </c>
      <c r="S42" s="1" t="e">
        <f>LARGE(AV42:BG42,3)</f>
        <v>#NUM!</v>
      </c>
      <c r="T42" s="59" t="e">
        <f>LARGE(AV42:BG42,4)</f>
        <v>#NUM!</v>
      </c>
      <c r="U42" s="78" t="e">
        <f>AVERAGE(Q42:T42)</f>
        <v>#NUM!</v>
      </c>
      <c r="V42" s="28"/>
      <c r="W42" s="28"/>
      <c r="Y42" s="84"/>
      <c r="Z42" s="84"/>
      <c r="AW42" s="84"/>
      <c r="AX42" s="84"/>
    </row>
    <row r="43" spans="2:50" s="4" customFormat="1" ht="15" hidden="1">
      <c r="B43" s="3"/>
      <c r="C43" s="17" t="s">
        <v>410</v>
      </c>
      <c r="D43" s="13" t="s">
        <v>411</v>
      </c>
      <c r="E43" s="9" t="s">
        <v>412</v>
      </c>
      <c r="F43" s="1">
        <v>1976</v>
      </c>
      <c r="G43" s="17" t="s">
        <v>413</v>
      </c>
      <c r="H43" s="1" t="s">
        <v>414</v>
      </c>
      <c r="I43" s="28"/>
      <c r="J43" s="1" t="e">
        <f>LARGE(X43:AS43,1)</f>
        <v>#NUM!</v>
      </c>
      <c r="K43" s="1" t="e">
        <f>LARGE(X43:AS43,2)</f>
        <v>#NUM!</v>
      </c>
      <c r="L43" s="1" t="e">
        <f>LARGE(X43:AS43,3)</f>
        <v>#NUM!</v>
      </c>
      <c r="M43" s="59" t="e">
        <f>LARGE(X43:AS43,4)</f>
        <v>#NUM!</v>
      </c>
      <c r="N43" s="78" t="e">
        <f>AVERAGE(J43:M43)</f>
        <v>#NUM!</v>
      </c>
      <c r="O43" s="97"/>
      <c r="P43" s="97"/>
      <c r="Q43" s="1" t="e">
        <f>LARGE(AV43:BG43,1)</f>
        <v>#NUM!</v>
      </c>
      <c r="R43" s="1" t="e">
        <f>LARGE(AV43:BG43,2)</f>
        <v>#NUM!</v>
      </c>
      <c r="S43" s="1" t="e">
        <f>LARGE(AV43:BG43,3)</f>
        <v>#NUM!</v>
      </c>
      <c r="T43" s="59" t="e">
        <f>LARGE(AV43:BG43,4)</f>
        <v>#NUM!</v>
      </c>
      <c r="U43" s="78" t="e">
        <f>AVERAGE(Q43:T43)</f>
        <v>#NUM!</v>
      </c>
      <c r="V43" s="28"/>
      <c r="W43" s="28"/>
      <c r="Y43" s="84"/>
      <c r="Z43" s="84"/>
      <c r="AW43" s="84"/>
      <c r="AX43" s="84"/>
    </row>
    <row r="44" spans="2:23" ht="8.25" customHeight="1">
      <c r="B44" s="9"/>
      <c r="C44" s="17"/>
      <c r="D44" s="13"/>
      <c r="E44" s="9"/>
      <c r="F44" s="16"/>
      <c r="G44" s="16"/>
      <c r="H44" s="9"/>
      <c r="I44" s="9"/>
      <c r="M44" s="59"/>
      <c r="N44" s="78"/>
      <c r="T44" s="59"/>
      <c r="U44" s="78"/>
      <c r="V44" s="9"/>
      <c r="W44" s="9"/>
    </row>
    <row r="45" spans="1:50" s="9" customFormat="1" ht="15">
      <c r="A45" s="29" t="s">
        <v>496</v>
      </c>
      <c r="B45" s="29"/>
      <c r="C45" s="14"/>
      <c r="F45" s="15"/>
      <c r="H45" s="53" t="s">
        <v>770</v>
      </c>
      <c r="J45" s="1"/>
      <c r="K45" s="1"/>
      <c r="L45" s="1"/>
      <c r="M45" s="59"/>
      <c r="N45" s="78"/>
      <c r="O45" s="94"/>
      <c r="P45" s="94"/>
      <c r="Q45" s="9" t="s">
        <v>669</v>
      </c>
      <c r="R45" s="1"/>
      <c r="S45" s="1"/>
      <c r="T45" s="59"/>
      <c r="U45" s="78"/>
      <c r="Y45" s="23"/>
      <c r="Z45" s="23"/>
      <c r="AW45" s="23"/>
      <c r="AX45" s="23"/>
    </row>
    <row r="46" spans="2:58" s="4" customFormat="1" ht="15">
      <c r="B46" s="3"/>
      <c r="C46" s="17" t="s">
        <v>416</v>
      </c>
      <c r="D46" s="13" t="s">
        <v>415</v>
      </c>
      <c r="E46" s="9" t="s">
        <v>181</v>
      </c>
      <c r="F46" s="1">
        <v>1998</v>
      </c>
      <c r="G46" s="17" t="s">
        <v>101</v>
      </c>
      <c r="H46" s="1" t="s">
        <v>102</v>
      </c>
      <c r="I46" s="28"/>
      <c r="J46" s="1">
        <f>LARGE(X46:AS46,1)</f>
        <v>554</v>
      </c>
      <c r="K46" s="1">
        <f>LARGE(X46:AS46,2)</f>
        <v>546</v>
      </c>
      <c r="L46" s="1">
        <f>LARGE(X46:AS46,3)</f>
        <v>539</v>
      </c>
      <c r="M46" s="59">
        <f>LARGE(X46:AS46,4)</f>
        <v>533</v>
      </c>
      <c r="N46" s="78">
        <f>AVERAGE(J46:M46)</f>
        <v>543</v>
      </c>
      <c r="O46" s="97"/>
      <c r="P46" s="97"/>
      <c r="Q46" s="1">
        <f>LARGE(AV46:BG46,1)</f>
        <v>554</v>
      </c>
      <c r="R46" s="1">
        <f>LARGE(AV46:BG46,2)</f>
        <v>546</v>
      </c>
      <c r="S46" s="1">
        <f>LARGE(AV46:BG46,3)</f>
        <v>539</v>
      </c>
      <c r="T46" s="59">
        <f>LARGE(AV46:BG46,4)</f>
        <v>533</v>
      </c>
      <c r="U46" s="78">
        <f>AVERAGE(Q46:T46)</f>
        <v>543</v>
      </c>
      <c r="V46" s="28"/>
      <c r="W46" s="28"/>
      <c r="X46" s="4">
        <v>533</v>
      </c>
      <c r="Y46" s="84"/>
      <c r="Z46" s="84">
        <v>546</v>
      </c>
      <c r="AA46" s="4">
        <v>539</v>
      </c>
      <c r="AL46" s="4">
        <v>533</v>
      </c>
      <c r="AQ46" s="4">
        <v>554</v>
      </c>
      <c r="AV46" s="4">
        <v>533</v>
      </c>
      <c r="AW46" s="84"/>
      <c r="AX46" s="84">
        <v>546</v>
      </c>
      <c r="AY46" s="4">
        <v>539</v>
      </c>
      <c r="BD46" s="4">
        <v>533</v>
      </c>
      <c r="BF46" s="4">
        <v>554</v>
      </c>
    </row>
    <row r="47" spans="2:56" s="4" customFormat="1" ht="15">
      <c r="B47" s="3"/>
      <c r="C47" s="17" t="s">
        <v>312</v>
      </c>
      <c r="D47" s="13" t="s">
        <v>313</v>
      </c>
      <c r="E47" s="9" t="s">
        <v>276</v>
      </c>
      <c r="F47" s="1">
        <v>1999</v>
      </c>
      <c r="G47" s="17" t="s">
        <v>430</v>
      </c>
      <c r="H47" s="1" t="s">
        <v>88</v>
      </c>
      <c r="I47" s="23"/>
      <c r="J47" s="1">
        <f>LARGE(X47:AS47,1)</f>
        <v>518</v>
      </c>
      <c r="K47" s="1">
        <f>LARGE(X47:AS47,2)</f>
        <v>499</v>
      </c>
      <c r="L47" s="1">
        <f>LARGE(X47:AS47,3)</f>
        <v>496</v>
      </c>
      <c r="M47" s="59">
        <f>LARGE(X47:AS47,4)</f>
        <v>492</v>
      </c>
      <c r="N47" s="78">
        <f>AVERAGE(J47:M47)</f>
        <v>501.25</v>
      </c>
      <c r="O47" s="97"/>
      <c r="P47" s="97"/>
      <c r="Q47" s="1">
        <f>LARGE(AV47:BG47,1)</f>
        <v>518</v>
      </c>
      <c r="R47" s="1">
        <f>LARGE(AV47:BG47,2)</f>
        <v>499</v>
      </c>
      <c r="S47" s="1">
        <f>LARGE(AV47:BG47,3)</f>
        <v>496</v>
      </c>
      <c r="T47" s="59">
        <f>LARGE(AV47:BG47,4)</f>
        <v>492</v>
      </c>
      <c r="U47" s="78">
        <f>AVERAGE(Q47:T47)</f>
        <v>501.25</v>
      </c>
      <c r="V47" s="23"/>
      <c r="W47" s="23"/>
      <c r="X47" s="70">
        <v>474</v>
      </c>
      <c r="Y47" s="70">
        <v>466</v>
      </c>
      <c r="Z47" s="70"/>
      <c r="AA47" s="70"/>
      <c r="AB47" s="70">
        <v>496</v>
      </c>
      <c r="AC47" s="70">
        <v>499</v>
      </c>
      <c r="AD47" s="1">
        <v>518</v>
      </c>
      <c r="AE47" s="1">
        <v>492</v>
      </c>
      <c r="AF47" s="1"/>
      <c r="AG47" s="13"/>
      <c r="AH47" s="13"/>
      <c r="AI47" s="28"/>
      <c r="AL47" s="4">
        <v>467</v>
      </c>
      <c r="AV47" s="70">
        <v>474</v>
      </c>
      <c r="AW47" s="70">
        <v>466</v>
      </c>
      <c r="AX47" s="70"/>
      <c r="AY47" s="70"/>
      <c r="AZ47" s="70">
        <v>496</v>
      </c>
      <c r="BA47" s="70">
        <v>499</v>
      </c>
      <c r="BB47" s="1">
        <v>518</v>
      </c>
      <c r="BC47" s="1">
        <v>492</v>
      </c>
      <c r="BD47" s="4">
        <v>467</v>
      </c>
    </row>
    <row r="48" spans="2:55" s="4" customFormat="1" ht="15">
      <c r="B48" s="3"/>
      <c r="C48" s="17" t="s">
        <v>358</v>
      </c>
      <c r="D48" s="13" t="s">
        <v>359</v>
      </c>
      <c r="E48" s="9" t="s">
        <v>360</v>
      </c>
      <c r="F48" s="1">
        <v>1999</v>
      </c>
      <c r="G48" s="17" t="s">
        <v>296</v>
      </c>
      <c r="H48" s="1" t="s">
        <v>297</v>
      </c>
      <c r="I48" s="23"/>
      <c r="J48" s="1">
        <f>LARGE(X48:AS48,1)</f>
        <v>431</v>
      </c>
      <c r="K48" s="1">
        <f>LARGE(X48:AS48,2)</f>
        <v>425</v>
      </c>
      <c r="L48" s="1">
        <f>LARGE(X48:AS48,3)</f>
        <v>335</v>
      </c>
      <c r="M48" s="59" t="e">
        <f>LARGE(X48:AS48,4)</f>
        <v>#NUM!</v>
      </c>
      <c r="N48" s="78" t="e">
        <f>AVERAGE(J48:M48)</f>
        <v>#NUM!</v>
      </c>
      <c r="O48" s="97"/>
      <c r="P48" s="97"/>
      <c r="Q48" s="1">
        <f>LARGE(AV48:BG48,1)</f>
        <v>431</v>
      </c>
      <c r="R48" s="1">
        <f>LARGE(AV48:BG48,2)</f>
        <v>425</v>
      </c>
      <c r="S48" s="1">
        <f>LARGE(AV48:BG48,3)</f>
        <v>335</v>
      </c>
      <c r="T48" s="59" t="e">
        <f>LARGE(AV48:BG48,4)</f>
        <v>#NUM!</v>
      </c>
      <c r="U48" s="78" t="e">
        <f>AVERAGE(Q48:T48)</f>
        <v>#NUM!</v>
      </c>
      <c r="V48" s="23"/>
      <c r="W48" s="23"/>
      <c r="X48" s="70">
        <v>335</v>
      </c>
      <c r="Y48" s="70">
        <v>425</v>
      </c>
      <c r="Z48" s="70"/>
      <c r="AA48" s="70"/>
      <c r="AB48" s="70">
        <v>431</v>
      </c>
      <c r="AC48" s="70"/>
      <c r="AD48" s="1"/>
      <c r="AE48" s="1"/>
      <c r="AF48" s="1"/>
      <c r="AG48" s="13"/>
      <c r="AH48" s="13"/>
      <c r="AI48" s="28"/>
      <c r="AV48" s="70">
        <v>335</v>
      </c>
      <c r="AW48" s="70">
        <v>425</v>
      </c>
      <c r="AX48" s="70"/>
      <c r="AY48" s="70"/>
      <c r="AZ48" s="70">
        <v>431</v>
      </c>
      <c r="BA48" s="70"/>
      <c r="BB48" s="1"/>
      <c r="BC48" s="1"/>
    </row>
    <row r="49" spans="2:23" ht="8.25" customHeight="1">
      <c r="B49" s="9"/>
      <c r="C49" s="17"/>
      <c r="D49" s="13"/>
      <c r="E49" s="9"/>
      <c r="F49" s="16"/>
      <c r="G49" s="16"/>
      <c r="H49" s="9"/>
      <c r="I49" s="9"/>
      <c r="M49" s="59"/>
      <c r="N49" s="78"/>
      <c r="T49" s="59"/>
      <c r="U49" s="78"/>
      <c r="V49" s="9"/>
      <c r="W49" s="9"/>
    </row>
    <row r="50" spans="1:54" s="9" customFormat="1" ht="15">
      <c r="A50" s="21" t="s">
        <v>497</v>
      </c>
      <c r="B50" s="21"/>
      <c r="C50" s="14"/>
      <c r="F50" s="50"/>
      <c r="H50" s="53"/>
      <c r="J50" s="1"/>
      <c r="K50" s="1"/>
      <c r="L50" s="1"/>
      <c r="M50" s="59"/>
      <c r="N50" s="78"/>
      <c r="O50" s="94"/>
      <c r="P50" s="94"/>
      <c r="Q50" s="9" t="s">
        <v>669</v>
      </c>
      <c r="R50" s="1"/>
      <c r="S50" s="1"/>
      <c r="T50" s="59"/>
      <c r="U50" s="78"/>
      <c r="X50" s="1"/>
      <c r="Y50" s="70"/>
      <c r="Z50" s="70"/>
      <c r="AA50" s="1"/>
      <c r="AB50" s="1"/>
      <c r="AC50" s="1"/>
      <c r="AD50" s="1"/>
      <c r="AV50" s="1"/>
      <c r="AW50" s="70"/>
      <c r="AX50" s="70"/>
      <c r="AY50" s="1"/>
      <c r="AZ50" s="1"/>
      <c r="BA50" s="1"/>
      <c r="BB50" s="1"/>
    </row>
    <row r="51" spans="2:55" s="4" customFormat="1" ht="15.75">
      <c r="B51" s="3"/>
      <c r="C51" s="17" t="s">
        <v>353</v>
      </c>
      <c r="D51" s="13" t="s">
        <v>354</v>
      </c>
      <c r="E51" s="9" t="s">
        <v>61</v>
      </c>
      <c r="F51" s="1">
        <v>2000</v>
      </c>
      <c r="G51" s="17" t="s">
        <v>355</v>
      </c>
      <c r="H51" s="1" t="s">
        <v>88</v>
      </c>
      <c r="I51" s="23"/>
      <c r="J51" s="1">
        <f>LARGE(X51:AS51,1)</f>
        <v>537</v>
      </c>
      <c r="K51" s="1">
        <f>LARGE(X51:AS51,2)</f>
        <v>528</v>
      </c>
      <c r="L51" s="1">
        <f>LARGE(X51:AS51,3)</f>
        <v>524</v>
      </c>
      <c r="M51" s="59">
        <f>LARGE(X51:AS51,4)</f>
        <v>524</v>
      </c>
      <c r="N51" s="78">
        <f>AVERAGE(J51:M51)</f>
        <v>528.25</v>
      </c>
      <c r="O51" s="97"/>
      <c r="P51" s="97"/>
      <c r="Q51" s="1">
        <f>LARGE(AV51:BG51,1)</f>
        <v>537</v>
      </c>
      <c r="R51" s="1">
        <f>LARGE(AV51:BG51,2)</f>
        <v>528</v>
      </c>
      <c r="S51" s="1">
        <f>LARGE(AV51:BG51,3)</f>
        <v>524</v>
      </c>
      <c r="T51" s="59">
        <f>LARGE(AV51:BG51,4)</f>
        <v>524</v>
      </c>
      <c r="U51" s="78">
        <f>AVERAGE(Q51:T51)</f>
        <v>528.25</v>
      </c>
      <c r="V51" s="23"/>
      <c r="W51" s="23"/>
      <c r="X51" s="70">
        <v>510</v>
      </c>
      <c r="Y51" s="70">
        <v>537</v>
      </c>
      <c r="Z51" s="70">
        <v>521</v>
      </c>
      <c r="AA51" s="70">
        <v>507</v>
      </c>
      <c r="AB51" s="70">
        <v>524</v>
      </c>
      <c r="AC51" s="70">
        <v>504</v>
      </c>
      <c r="AD51" s="1">
        <v>524</v>
      </c>
      <c r="AE51" s="9">
        <v>528</v>
      </c>
      <c r="AF51" s="26"/>
      <c r="AG51" s="13"/>
      <c r="AH51" s="13"/>
      <c r="AI51" s="28"/>
      <c r="AV51" s="70">
        <v>510</v>
      </c>
      <c r="AW51" s="70">
        <v>537</v>
      </c>
      <c r="AX51" s="70">
        <v>521</v>
      </c>
      <c r="AY51" s="70">
        <v>507</v>
      </c>
      <c r="AZ51" s="70">
        <v>524</v>
      </c>
      <c r="BA51" s="70">
        <v>504</v>
      </c>
      <c r="BB51" s="1">
        <v>524</v>
      </c>
      <c r="BC51" s="9">
        <v>528</v>
      </c>
    </row>
    <row r="52" spans="2:55" s="4" customFormat="1" ht="15">
      <c r="B52" s="3"/>
      <c r="C52" s="17" t="s">
        <v>629</v>
      </c>
      <c r="D52" s="13" t="s">
        <v>630</v>
      </c>
      <c r="E52" s="9" t="s">
        <v>51</v>
      </c>
      <c r="F52" s="1">
        <v>2000</v>
      </c>
      <c r="G52" s="17" t="s">
        <v>355</v>
      </c>
      <c r="H52" s="14" t="s">
        <v>631</v>
      </c>
      <c r="I52" s="23"/>
      <c r="J52" s="1">
        <f>LARGE(X52:AS52,1)</f>
        <v>486</v>
      </c>
      <c r="K52" s="1">
        <f>LARGE(X52:AS52,2)</f>
        <v>473</v>
      </c>
      <c r="L52" s="1" t="e">
        <f>LARGE(X52:AS52,3)</f>
        <v>#NUM!</v>
      </c>
      <c r="M52" s="59" t="e">
        <f>LARGE(X52:AS52,4)</f>
        <v>#NUM!</v>
      </c>
      <c r="N52" s="78" t="e">
        <f>AVERAGE(J52:M52)</f>
        <v>#NUM!</v>
      </c>
      <c r="O52" s="97"/>
      <c r="P52" s="97"/>
      <c r="Q52" s="1">
        <f>LARGE(AV52:BG52,1)</f>
        <v>486</v>
      </c>
      <c r="R52" s="1">
        <f>LARGE(AV52:BG52,2)</f>
        <v>473</v>
      </c>
      <c r="S52" s="1" t="e">
        <f>LARGE(AV52:BG52,3)</f>
        <v>#NUM!</v>
      </c>
      <c r="T52" s="59" t="e">
        <f>LARGE(AV52:BG52,4)</f>
        <v>#NUM!</v>
      </c>
      <c r="U52" s="78" t="e">
        <f>AVERAGE(Q52:T52)</f>
        <v>#NUM!</v>
      </c>
      <c r="V52" s="23"/>
      <c r="W52" s="23"/>
      <c r="X52" s="70">
        <v>486</v>
      </c>
      <c r="Y52" s="70">
        <v>473</v>
      </c>
      <c r="Z52" s="70"/>
      <c r="AA52" s="70"/>
      <c r="AB52" s="70"/>
      <c r="AC52" s="70"/>
      <c r="AD52" s="1"/>
      <c r="AE52" s="1"/>
      <c r="AF52" s="1"/>
      <c r="AG52" s="13"/>
      <c r="AH52" s="13"/>
      <c r="AI52" s="28"/>
      <c r="AV52" s="70">
        <v>486</v>
      </c>
      <c r="AW52" s="70">
        <v>473</v>
      </c>
      <c r="AX52" s="70"/>
      <c r="AY52" s="70"/>
      <c r="AZ52" s="70"/>
      <c r="BA52" s="70"/>
      <c r="BB52" s="1"/>
      <c r="BC52" s="1"/>
    </row>
    <row r="53" spans="2:55" s="4" customFormat="1" ht="15">
      <c r="B53" s="3"/>
      <c r="C53" s="17" t="s">
        <v>356</v>
      </c>
      <c r="D53" s="13" t="s">
        <v>357</v>
      </c>
      <c r="E53" s="9" t="s">
        <v>34</v>
      </c>
      <c r="F53" s="1">
        <v>2000</v>
      </c>
      <c r="G53" s="17" t="s">
        <v>136</v>
      </c>
      <c r="H53" s="14" t="s">
        <v>230</v>
      </c>
      <c r="I53" s="23"/>
      <c r="J53" s="1">
        <f>LARGE(X53:AS53,1)</f>
        <v>422</v>
      </c>
      <c r="K53" s="1" t="e">
        <f>LARGE(X53:AS53,2)</f>
        <v>#NUM!</v>
      </c>
      <c r="L53" s="1" t="e">
        <f>LARGE(X53:AS53,3)</f>
        <v>#NUM!</v>
      </c>
      <c r="M53" s="59" t="e">
        <f>LARGE(X53:AS53,4)</f>
        <v>#NUM!</v>
      </c>
      <c r="N53" s="78" t="e">
        <f>AVERAGE(J53:M53)</f>
        <v>#NUM!</v>
      </c>
      <c r="O53" s="97"/>
      <c r="P53" s="97"/>
      <c r="Q53" s="1">
        <f>LARGE(AV53:BG53,1)</f>
        <v>422</v>
      </c>
      <c r="R53" s="1" t="e">
        <f>LARGE(AV53:BG53,2)</f>
        <v>#NUM!</v>
      </c>
      <c r="S53" s="1" t="e">
        <f>LARGE(AV53:BG53,3)</f>
        <v>#NUM!</v>
      </c>
      <c r="T53" s="59" t="e">
        <f>LARGE(AV53:BG53,4)</f>
        <v>#NUM!</v>
      </c>
      <c r="U53" s="78" t="e">
        <f>AVERAGE(Q53:T53)</f>
        <v>#NUM!</v>
      </c>
      <c r="V53" s="23"/>
      <c r="W53" s="23"/>
      <c r="X53" s="70">
        <v>422</v>
      </c>
      <c r="Y53" s="70"/>
      <c r="Z53" s="70"/>
      <c r="AA53" s="70"/>
      <c r="AB53" s="70"/>
      <c r="AC53" s="70"/>
      <c r="AD53" s="1"/>
      <c r="AE53" s="1"/>
      <c r="AF53" s="1"/>
      <c r="AG53" s="13"/>
      <c r="AH53" s="13"/>
      <c r="AI53" s="28"/>
      <c r="AV53" s="70">
        <v>422</v>
      </c>
      <c r="AW53" s="70"/>
      <c r="AX53" s="70"/>
      <c r="AY53" s="70"/>
      <c r="AZ53" s="70"/>
      <c r="BA53" s="70"/>
      <c r="BB53" s="1"/>
      <c r="BC53" s="1"/>
    </row>
    <row r="54" spans="2:23" ht="15">
      <c r="B54" s="9"/>
      <c r="C54" s="17"/>
      <c r="D54" s="13"/>
      <c r="E54" s="9"/>
      <c r="F54" s="16"/>
      <c r="G54" s="16"/>
      <c r="H54" s="9"/>
      <c r="I54" s="9"/>
      <c r="M54" s="59"/>
      <c r="N54" s="78"/>
      <c r="T54" s="59"/>
      <c r="U54" s="78"/>
      <c r="V54" s="9"/>
      <c r="W54" s="9"/>
    </row>
    <row r="55" spans="1:54" s="9" customFormat="1" ht="15">
      <c r="A55" s="21" t="s">
        <v>498</v>
      </c>
      <c r="B55" s="21"/>
      <c r="C55" s="14"/>
      <c r="F55" s="50"/>
      <c r="H55" s="15"/>
      <c r="J55" s="1"/>
      <c r="K55" s="1"/>
      <c r="L55" s="1"/>
      <c r="M55" s="59"/>
      <c r="N55" s="78"/>
      <c r="O55" s="94"/>
      <c r="P55" s="94"/>
      <c r="Q55" s="9" t="s">
        <v>669</v>
      </c>
      <c r="R55" s="1"/>
      <c r="S55" s="1"/>
      <c r="T55" s="59"/>
      <c r="U55" s="78"/>
      <c r="X55" s="1"/>
      <c r="Y55" s="70"/>
      <c r="Z55" s="70"/>
      <c r="AA55" s="1"/>
      <c r="AB55" s="1"/>
      <c r="AC55" s="1"/>
      <c r="AD55" s="1"/>
      <c r="AV55" s="1"/>
      <c r="AW55" s="70"/>
      <c r="AX55" s="70"/>
      <c r="AY55" s="1"/>
      <c r="AZ55" s="1"/>
      <c r="BA55" s="1"/>
      <c r="BB55" s="1"/>
    </row>
    <row r="56" spans="2:55" s="4" customFormat="1" ht="15">
      <c r="B56" s="3"/>
      <c r="C56" s="17" t="s">
        <v>632</v>
      </c>
      <c r="D56" s="13" t="s">
        <v>633</v>
      </c>
      <c r="E56" s="9" t="s">
        <v>347</v>
      </c>
      <c r="F56" s="1">
        <v>2004</v>
      </c>
      <c r="G56" s="17" t="s">
        <v>136</v>
      </c>
      <c r="H56" s="1" t="s">
        <v>389</v>
      </c>
      <c r="I56" s="23"/>
      <c r="J56" s="1">
        <f>LARGE(X56:AS56,1)</f>
        <v>528</v>
      </c>
      <c r="K56" s="1">
        <f>LARGE(X56:AS56,2)</f>
        <v>502</v>
      </c>
      <c r="L56" s="1">
        <f>LARGE(X56:AS56,3)</f>
        <v>501</v>
      </c>
      <c r="M56" s="59">
        <f>LARGE(X56:AS56,4)</f>
        <v>496</v>
      </c>
      <c r="N56" s="78">
        <f>AVERAGE(J56:M56)</f>
        <v>506.75</v>
      </c>
      <c r="O56" s="97"/>
      <c r="P56" s="97"/>
      <c r="Q56" s="1">
        <f>LARGE(AV56:BG56,1)</f>
        <v>528</v>
      </c>
      <c r="R56" s="1">
        <f>LARGE(AV56:BG56,2)</f>
        <v>502</v>
      </c>
      <c r="S56" s="1">
        <f>LARGE(AV56:BG56,3)</f>
        <v>501</v>
      </c>
      <c r="T56" s="59">
        <f>LARGE(AV56:BG56,4)</f>
        <v>496</v>
      </c>
      <c r="U56" s="78">
        <f>AVERAGE(Q56:T56)</f>
        <v>506.75</v>
      </c>
      <c r="V56" s="23"/>
      <c r="W56" s="23"/>
      <c r="X56" s="70">
        <v>496</v>
      </c>
      <c r="Y56" s="70">
        <v>502</v>
      </c>
      <c r="Z56" s="70">
        <v>496</v>
      </c>
      <c r="AA56" s="70">
        <v>501</v>
      </c>
      <c r="AB56" s="70">
        <v>528</v>
      </c>
      <c r="AC56" s="70"/>
      <c r="AD56" s="1"/>
      <c r="AE56" s="1"/>
      <c r="AF56" s="1"/>
      <c r="AG56" s="13"/>
      <c r="AH56" s="13"/>
      <c r="AI56" s="28"/>
      <c r="AV56" s="70">
        <v>496</v>
      </c>
      <c r="AW56" s="70">
        <v>502</v>
      </c>
      <c r="AX56" s="70">
        <v>496</v>
      </c>
      <c r="AY56" s="70">
        <v>501</v>
      </c>
      <c r="AZ56" s="70">
        <v>528</v>
      </c>
      <c r="BA56" s="70"/>
      <c r="BB56" s="1"/>
      <c r="BC56" s="1"/>
    </row>
    <row r="57" spans="2:55" s="4" customFormat="1" ht="15">
      <c r="B57" s="3"/>
      <c r="C57" s="17" t="s">
        <v>634</v>
      </c>
      <c r="D57" s="13" t="s">
        <v>635</v>
      </c>
      <c r="E57" s="9" t="s">
        <v>636</v>
      </c>
      <c r="F57" s="1">
        <v>2004</v>
      </c>
      <c r="G57" s="17" t="s">
        <v>194</v>
      </c>
      <c r="H57" s="14" t="s">
        <v>246</v>
      </c>
      <c r="I57" s="23"/>
      <c r="J57" s="1">
        <f>LARGE(X57:AS57,1)</f>
        <v>354</v>
      </c>
      <c r="K57" s="1">
        <f>LARGE(X57:AS57,2)</f>
        <v>339</v>
      </c>
      <c r="L57" s="1" t="e">
        <f>LARGE(X57:AS57,3)</f>
        <v>#NUM!</v>
      </c>
      <c r="M57" s="59" t="e">
        <f>LARGE(X57:AS57,4)</f>
        <v>#NUM!</v>
      </c>
      <c r="N57" s="78" t="e">
        <f>AVERAGE(J57:M57)</f>
        <v>#NUM!</v>
      </c>
      <c r="O57" s="97"/>
      <c r="P57" s="97"/>
      <c r="Q57" s="1">
        <f>LARGE(AV57:BG57,1)</f>
        <v>354</v>
      </c>
      <c r="R57" s="1">
        <f>LARGE(AV57:BG57,2)</f>
        <v>339</v>
      </c>
      <c r="S57" s="1" t="e">
        <f>LARGE(AV57:BG57,3)</f>
        <v>#NUM!</v>
      </c>
      <c r="T57" s="59" t="e">
        <f>LARGE(AV57:BG57,4)</f>
        <v>#NUM!</v>
      </c>
      <c r="U57" s="78" t="e">
        <f>AVERAGE(Q57:T57)</f>
        <v>#NUM!</v>
      </c>
      <c r="V57" s="23"/>
      <c r="W57" s="23"/>
      <c r="X57" s="70">
        <v>339</v>
      </c>
      <c r="Y57" s="70">
        <v>354</v>
      </c>
      <c r="Z57" s="70"/>
      <c r="AA57" s="70"/>
      <c r="AB57" s="70"/>
      <c r="AC57" s="70"/>
      <c r="AD57" s="1"/>
      <c r="AE57" s="1"/>
      <c r="AF57" s="1"/>
      <c r="AG57" s="13"/>
      <c r="AH57" s="13"/>
      <c r="AI57" s="28"/>
      <c r="AV57" s="70">
        <v>339</v>
      </c>
      <c r="AW57" s="70">
        <v>354</v>
      </c>
      <c r="AX57" s="70"/>
      <c r="AY57" s="70"/>
      <c r="AZ57" s="70"/>
      <c r="BA57" s="70"/>
      <c r="BB57" s="1"/>
      <c r="BC57" s="1"/>
    </row>
    <row r="58" spans="2:55" s="4" customFormat="1" ht="15">
      <c r="B58" s="3"/>
      <c r="C58" s="17" t="s">
        <v>473</v>
      </c>
      <c r="D58" s="13" t="s">
        <v>316</v>
      </c>
      <c r="E58" s="9" t="s">
        <v>474</v>
      </c>
      <c r="F58" s="1">
        <v>2004</v>
      </c>
      <c r="G58" s="17" t="s">
        <v>86</v>
      </c>
      <c r="H58" s="14" t="s">
        <v>222</v>
      </c>
      <c r="I58" s="23"/>
      <c r="J58" s="1">
        <f>LARGE(X58:AS58,1)</f>
        <v>437</v>
      </c>
      <c r="K58" s="1" t="e">
        <f>LARGE(X58:AS58,2)</f>
        <v>#NUM!</v>
      </c>
      <c r="L58" s="1" t="e">
        <f>LARGE(X58:AS58,3)</f>
        <v>#NUM!</v>
      </c>
      <c r="M58" s="59" t="e">
        <f>LARGE(X58:AS58,4)</f>
        <v>#NUM!</v>
      </c>
      <c r="N58" s="78" t="e">
        <f>AVERAGE(J58:M58)</f>
        <v>#NUM!</v>
      </c>
      <c r="O58" s="97"/>
      <c r="P58" s="97"/>
      <c r="Q58" s="1">
        <f>LARGE(AV58:BG58,1)</f>
        <v>437</v>
      </c>
      <c r="R58" s="1" t="e">
        <f>LARGE(AV58:BG58,2)</f>
        <v>#NUM!</v>
      </c>
      <c r="S58" s="1" t="e">
        <f>LARGE(AV58:BG58,3)</f>
        <v>#NUM!</v>
      </c>
      <c r="T58" s="59" t="e">
        <f>LARGE(AV58:BG58,4)</f>
        <v>#NUM!</v>
      </c>
      <c r="U58" s="78" t="e">
        <f>AVERAGE(Q58:T58)</f>
        <v>#NUM!</v>
      </c>
      <c r="V58" s="23"/>
      <c r="W58" s="23"/>
      <c r="X58" s="23"/>
      <c r="Y58" s="23">
        <v>437</v>
      </c>
      <c r="Z58" s="70"/>
      <c r="AA58" s="23"/>
      <c r="AB58" s="70"/>
      <c r="AC58" s="23"/>
      <c r="AD58" s="1"/>
      <c r="AE58" s="1"/>
      <c r="AF58" s="1"/>
      <c r="AG58" s="13"/>
      <c r="AH58" s="13"/>
      <c r="AI58" s="28"/>
      <c r="AV58" s="23"/>
      <c r="AW58" s="23">
        <v>437</v>
      </c>
      <c r="AX58" s="70"/>
      <c r="AY58" s="23"/>
      <c r="AZ58" s="70"/>
      <c r="BA58" s="23"/>
      <c r="BB58" s="1"/>
      <c r="BC58" s="1"/>
    </row>
    <row r="59" spans="2:23" ht="15">
      <c r="B59" s="9"/>
      <c r="C59" s="17"/>
      <c r="D59" s="13"/>
      <c r="E59" s="9"/>
      <c r="F59" s="16"/>
      <c r="G59" s="16"/>
      <c r="H59" s="9"/>
      <c r="I59" s="9"/>
      <c r="M59" s="59"/>
      <c r="N59" s="78"/>
      <c r="T59" s="59"/>
      <c r="U59" s="78"/>
      <c r="V59" s="9"/>
      <c r="W59" s="9"/>
    </row>
    <row r="60" spans="1:50" s="9" customFormat="1" ht="15">
      <c r="A60" s="21" t="s">
        <v>499</v>
      </c>
      <c r="B60" s="21"/>
      <c r="C60" s="14"/>
      <c r="F60" s="50"/>
      <c r="H60" s="53" t="s">
        <v>771</v>
      </c>
      <c r="J60" s="1"/>
      <c r="K60" s="1"/>
      <c r="L60" s="1"/>
      <c r="M60" s="59"/>
      <c r="N60" s="78"/>
      <c r="O60" s="94"/>
      <c r="P60" s="94"/>
      <c r="Q60" s="9" t="s">
        <v>670</v>
      </c>
      <c r="R60" s="1"/>
      <c r="S60" s="1"/>
      <c r="T60" s="59"/>
      <c r="U60" s="78"/>
      <c r="Y60" s="23"/>
      <c r="Z60" s="23"/>
      <c r="AW60" s="23"/>
      <c r="AX60" s="23"/>
    </row>
    <row r="61" spans="2:58" s="4" customFormat="1" ht="15">
      <c r="B61" s="3"/>
      <c r="C61" s="17" t="s">
        <v>147</v>
      </c>
      <c r="D61" s="13" t="s">
        <v>49</v>
      </c>
      <c r="E61" s="9" t="s">
        <v>6</v>
      </c>
      <c r="F61" s="1">
        <v>1998</v>
      </c>
      <c r="G61" s="17" t="s">
        <v>81</v>
      </c>
      <c r="H61" s="1" t="s">
        <v>82</v>
      </c>
      <c r="I61" s="28"/>
      <c r="J61" s="1">
        <f>LARGE(X61:AS61,1)</f>
        <v>579</v>
      </c>
      <c r="K61" s="1">
        <f>LARGE(X61:AS61,2)</f>
        <v>576</v>
      </c>
      <c r="L61" s="1">
        <f>LARGE(X61:AS61,3)</f>
        <v>576</v>
      </c>
      <c r="M61" s="59">
        <f>LARGE(X61:AS61,4)</f>
        <v>576</v>
      </c>
      <c r="N61" s="78">
        <f aca="true" t="shared" si="12" ref="N61:N67">AVERAGE(J61:M61)</f>
        <v>576.75</v>
      </c>
      <c r="O61" s="97" t="s">
        <v>655</v>
      </c>
      <c r="P61" s="97"/>
      <c r="Q61" s="1">
        <f aca="true" t="shared" si="13" ref="Q61:Q67">LARGE(AV61:BG61,1)</f>
        <v>579</v>
      </c>
      <c r="R61" s="1">
        <f aca="true" t="shared" si="14" ref="R61:R67">LARGE(AV61:BG61,2)</f>
        <v>576</v>
      </c>
      <c r="S61" s="1">
        <f aca="true" t="shared" si="15" ref="S61:S67">LARGE(AV61:BG61,3)</f>
        <v>576</v>
      </c>
      <c r="T61" s="59">
        <f aca="true" t="shared" si="16" ref="T61:T67">LARGE(AV61:BG61,4)</f>
        <v>574</v>
      </c>
      <c r="U61" s="78">
        <f aca="true" t="shared" si="17" ref="U61:U67">AVERAGE(Q61:T61)</f>
        <v>576.25</v>
      </c>
      <c r="V61" s="28"/>
      <c r="W61" s="28"/>
      <c r="X61" s="4">
        <v>566</v>
      </c>
      <c r="Y61" s="84"/>
      <c r="Z61" s="84">
        <v>576</v>
      </c>
      <c r="AA61" s="4">
        <v>576</v>
      </c>
      <c r="AC61" s="4">
        <v>579</v>
      </c>
      <c r="AP61" s="4">
        <v>576</v>
      </c>
      <c r="AQ61" s="4">
        <v>574</v>
      </c>
      <c r="AV61" s="4">
        <v>566</v>
      </c>
      <c r="AW61" s="84"/>
      <c r="AX61" s="84">
        <v>576</v>
      </c>
      <c r="AY61" s="4">
        <v>576</v>
      </c>
      <c r="BA61" s="4">
        <v>579</v>
      </c>
      <c r="BF61" s="4">
        <v>574</v>
      </c>
    </row>
    <row r="62" spans="2:58" s="4" customFormat="1" ht="15">
      <c r="B62" s="3"/>
      <c r="C62" s="17" t="s">
        <v>242</v>
      </c>
      <c r="D62" s="13" t="s">
        <v>208</v>
      </c>
      <c r="E62" s="9" t="s">
        <v>50</v>
      </c>
      <c r="F62" s="1">
        <v>1998</v>
      </c>
      <c r="G62" s="17" t="s">
        <v>87</v>
      </c>
      <c r="H62" s="1" t="s">
        <v>88</v>
      </c>
      <c r="I62" s="28"/>
      <c r="J62" s="1">
        <f>LARGE(X62:AS62,1)</f>
        <v>578</v>
      </c>
      <c r="K62" s="1">
        <f>LARGE(X62:AS62,2)</f>
        <v>570</v>
      </c>
      <c r="L62" s="1">
        <f>LARGE(X62:AS62,3)</f>
        <v>569</v>
      </c>
      <c r="M62" s="59">
        <f>LARGE(X62:AS62,4)</f>
        <v>568</v>
      </c>
      <c r="N62" s="78">
        <f t="shared" si="12"/>
        <v>571.25</v>
      </c>
      <c r="O62" s="97" t="s">
        <v>656</v>
      </c>
      <c r="P62" s="97"/>
      <c r="Q62" s="1">
        <f t="shared" si="13"/>
        <v>578</v>
      </c>
      <c r="R62" s="1">
        <f t="shared" si="14"/>
        <v>570</v>
      </c>
      <c r="S62" s="1">
        <f t="shared" si="15"/>
        <v>569</v>
      </c>
      <c r="T62" s="59">
        <f t="shared" si="16"/>
        <v>567</v>
      </c>
      <c r="U62" s="78">
        <f t="shared" si="17"/>
        <v>571</v>
      </c>
      <c r="V62" s="28"/>
      <c r="W62" s="28"/>
      <c r="Y62" s="84"/>
      <c r="Z62" s="84"/>
      <c r="AA62" s="4">
        <v>569</v>
      </c>
      <c r="AD62" s="4">
        <v>567</v>
      </c>
      <c r="AE62" s="4">
        <v>578</v>
      </c>
      <c r="AK62" s="4">
        <v>565</v>
      </c>
      <c r="AN62" s="4">
        <v>564</v>
      </c>
      <c r="AP62" s="4">
        <v>568</v>
      </c>
      <c r="AQ62" s="4">
        <v>570</v>
      </c>
      <c r="AW62" s="84"/>
      <c r="AX62" s="84"/>
      <c r="AY62" s="4">
        <v>569</v>
      </c>
      <c r="BB62" s="4">
        <v>567</v>
      </c>
      <c r="BC62" s="4">
        <v>578</v>
      </c>
      <c r="BF62" s="4">
        <v>570</v>
      </c>
    </row>
    <row r="63" spans="2:51" s="4" customFormat="1" ht="15">
      <c r="B63" s="3"/>
      <c r="C63" s="17" t="s">
        <v>290</v>
      </c>
      <c r="D63" s="13" t="s">
        <v>291</v>
      </c>
      <c r="E63" s="9" t="s">
        <v>8</v>
      </c>
      <c r="F63" s="1">
        <v>1998</v>
      </c>
      <c r="G63" s="17" t="s">
        <v>136</v>
      </c>
      <c r="H63" s="14" t="s">
        <v>230</v>
      </c>
      <c r="I63" s="28"/>
      <c r="J63" s="1">
        <f>LARGE(X63:AS63,1)</f>
        <v>565</v>
      </c>
      <c r="K63" s="1">
        <f>LARGE(X63:AS63,2)</f>
        <v>564</v>
      </c>
      <c r="L63" s="1">
        <f>LARGE(X63:AS63,3)</f>
        <v>545</v>
      </c>
      <c r="M63" s="59">
        <f>LARGE(X63:AS63,4)</f>
        <v>545</v>
      </c>
      <c r="N63" s="78">
        <f t="shared" si="12"/>
        <v>554.75</v>
      </c>
      <c r="O63" s="97"/>
      <c r="P63" s="97"/>
      <c r="Q63" s="1">
        <f t="shared" si="13"/>
        <v>565</v>
      </c>
      <c r="R63" s="1">
        <f t="shared" si="14"/>
        <v>564</v>
      </c>
      <c r="S63" s="1">
        <f t="shared" si="15"/>
        <v>545</v>
      </c>
      <c r="T63" s="59">
        <f t="shared" si="16"/>
        <v>545</v>
      </c>
      <c r="U63" s="78">
        <f t="shared" si="17"/>
        <v>554.75</v>
      </c>
      <c r="V63" s="28"/>
      <c r="W63" s="28"/>
      <c r="X63" s="4">
        <v>545</v>
      </c>
      <c r="Y63" s="84">
        <v>565</v>
      </c>
      <c r="Z63" s="84">
        <v>564</v>
      </c>
      <c r="AA63" s="4">
        <v>545</v>
      </c>
      <c r="AV63" s="4">
        <v>545</v>
      </c>
      <c r="AW63" s="84">
        <v>565</v>
      </c>
      <c r="AX63" s="84">
        <v>564</v>
      </c>
      <c r="AY63" s="4">
        <v>545</v>
      </c>
    </row>
    <row r="64" spans="2:51" s="4" customFormat="1" ht="15">
      <c r="B64" s="3"/>
      <c r="C64" s="88" t="s">
        <v>471</v>
      </c>
      <c r="D64" s="57" t="s">
        <v>472</v>
      </c>
      <c r="E64" s="4" t="s">
        <v>8</v>
      </c>
      <c r="F64" s="4">
        <v>1999</v>
      </c>
      <c r="G64" s="88" t="s">
        <v>136</v>
      </c>
      <c r="H64" s="1" t="s">
        <v>389</v>
      </c>
      <c r="I64" s="28"/>
      <c r="J64" s="1">
        <f>LARGE(X64:AS64,1)</f>
        <v>551</v>
      </c>
      <c r="K64" s="1">
        <f>LARGE(X64:AS64,2)</f>
        <v>547</v>
      </c>
      <c r="L64" s="1">
        <f>LARGE(X64:AS64,3)</f>
        <v>528</v>
      </c>
      <c r="M64" s="59">
        <f>LARGE(X64:AS64,4)</f>
        <v>505</v>
      </c>
      <c r="N64" s="78">
        <f t="shared" si="12"/>
        <v>532.75</v>
      </c>
      <c r="O64" s="97"/>
      <c r="P64" s="97"/>
      <c r="Q64" s="1">
        <f t="shared" si="13"/>
        <v>551</v>
      </c>
      <c r="R64" s="1">
        <f t="shared" si="14"/>
        <v>547</v>
      </c>
      <c r="S64" s="1">
        <f t="shared" si="15"/>
        <v>528</v>
      </c>
      <c r="T64" s="59">
        <f t="shared" si="16"/>
        <v>505</v>
      </c>
      <c r="U64" s="78">
        <f t="shared" si="17"/>
        <v>532.75</v>
      </c>
      <c r="V64" s="28"/>
      <c r="W64" s="28"/>
      <c r="X64" s="4">
        <v>547</v>
      </c>
      <c r="Y64" s="84">
        <v>505</v>
      </c>
      <c r="Z64" s="84">
        <v>551</v>
      </c>
      <c r="AA64" s="4">
        <v>528</v>
      </c>
      <c r="AV64" s="4">
        <v>547</v>
      </c>
      <c r="AW64" s="84">
        <v>505</v>
      </c>
      <c r="AX64" s="84">
        <v>551</v>
      </c>
      <c r="AY64" s="4">
        <v>528</v>
      </c>
    </row>
    <row r="65" spans="2:53" s="4" customFormat="1" ht="15">
      <c r="B65" s="3"/>
      <c r="C65" s="17" t="s">
        <v>387</v>
      </c>
      <c r="D65" s="13" t="s">
        <v>388</v>
      </c>
      <c r="E65" s="9" t="s">
        <v>247</v>
      </c>
      <c r="F65" s="1">
        <v>1998</v>
      </c>
      <c r="G65" s="17" t="s">
        <v>87</v>
      </c>
      <c r="H65" s="1" t="s">
        <v>88</v>
      </c>
      <c r="I65" s="28"/>
      <c r="J65" s="1">
        <f>LARGE(X65:AS65,1)</f>
        <v>536</v>
      </c>
      <c r="K65" s="1">
        <f>LARGE(X65:AS65,2)</f>
        <v>499</v>
      </c>
      <c r="L65" s="1">
        <f>LARGE(X65:AS65,3)</f>
        <v>498</v>
      </c>
      <c r="M65" s="59">
        <f>LARGE(X65:AS65,4)</f>
        <v>491</v>
      </c>
      <c r="N65" s="78">
        <f t="shared" si="12"/>
        <v>506</v>
      </c>
      <c r="O65" s="97"/>
      <c r="P65" s="97"/>
      <c r="Q65" s="1">
        <f t="shared" si="13"/>
        <v>536</v>
      </c>
      <c r="R65" s="1">
        <f t="shared" si="14"/>
        <v>499</v>
      </c>
      <c r="S65" s="1">
        <f t="shared" si="15"/>
        <v>498</v>
      </c>
      <c r="T65" s="59">
        <f t="shared" si="16"/>
        <v>491</v>
      </c>
      <c r="U65" s="78">
        <f t="shared" si="17"/>
        <v>506</v>
      </c>
      <c r="V65" s="28"/>
      <c r="W65" s="28"/>
      <c r="Y65" s="84"/>
      <c r="Z65" s="84">
        <v>499</v>
      </c>
      <c r="AA65" s="4">
        <v>491</v>
      </c>
      <c r="AB65" s="4">
        <v>536</v>
      </c>
      <c r="AC65" s="4">
        <v>498</v>
      </c>
      <c r="AW65" s="84"/>
      <c r="AX65" s="84">
        <v>499</v>
      </c>
      <c r="AY65" s="4">
        <v>491</v>
      </c>
      <c r="AZ65" s="4">
        <v>536</v>
      </c>
      <c r="BA65" s="4">
        <v>498</v>
      </c>
    </row>
    <row r="66" spans="2:55" s="4" customFormat="1" ht="15.75">
      <c r="B66" s="3"/>
      <c r="C66" s="17" t="s">
        <v>478</v>
      </c>
      <c r="D66" s="13" t="s">
        <v>476</v>
      </c>
      <c r="E66" s="9" t="s">
        <v>350</v>
      </c>
      <c r="F66" s="1">
        <v>1999</v>
      </c>
      <c r="G66" s="17" t="s">
        <v>296</v>
      </c>
      <c r="H66" s="14" t="s">
        <v>297</v>
      </c>
      <c r="I66" s="23"/>
      <c r="J66" s="1">
        <f>LARGE(X66:AS66,1)</f>
        <v>516</v>
      </c>
      <c r="K66" s="1">
        <f>LARGE(X66:AS66,2)</f>
        <v>511</v>
      </c>
      <c r="L66" s="1" t="e">
        <f>LARGE(X66:AS66,3)</f>
        <v>#NUM!</v>
      </c>
      <c r="M66" s="59" t="e">
        <f>LARGE(X66:AS66,4)</f>
        <v>#NUM!</v>
      </c>
      <c r="N66" s="78" t="e">
        <f t="shared" si="12"/>
        <v>#NUM!</v>
      </c>
      <c r="O66" s="97"/>
      <c r="P66" s="97"/>
      <c r="Q66" s="1">
        <f t="shared" si="13"/>
        <v>516</v>
      </c>
      <c r="R66" s="1">
        <f t="shared" si="14"/>
        <v>511</v>
      </c>
      <c r="S66" s="1" t="e">
        <f t="shared" si="15"/>
        <v>#NUM!</v>
      </c>
      <c r="T66" s="59" t="e">
        <f t="shared" si="16"/>
        <v>#NUM!</v>
      </c>
      <c r="U66" s="78" t="e">
        <f t="shared" si="17"/>
        <v>#NUM!</v>
      </c>
      <c r="V66" s="23"/>
      <c r="W66" s="23"/>
      <c r="X66" s="23"/>
      <c r="Y66" s="23">
        <v>511</v>
      </c>
      <c r="Z66" s="87"/>
      <c r="AA66" s="23"/>
      <c r="AB66" s="70">
        <v>516</v>
      </c>
      <c r="AC66" s="23"/>
      <c r="AD66" s="1"/>
      <c r="AE66" s="1"/>
      <c r="AF66" s="1"/>
      <c r="AG66" s="13"/>
      <c r="AH66" s="13"/>
      <c r="AI66" s="28"/>
      <c r="AV66" s="23"/>
      <c r="AW66" s="23">
        <v>511</v>
      </c>
      <c r="AX66" s="87"/>
      <c r="AY66" s="23"/>
      <c r="AZ66" s="70">
        <v>516</v>
      </c>
      <c r="BA66" s="23"/>
      <c r="BB66" s="1"/>
      <c r="BC66" s="1"/>
    </row>
    <row r="67" spans="2:50" s="4" customFormat="1" ht="15" hidden="1">
      <c r="B67" s="3"/>
      <c r="C67" s="56" t="s">
        <v>461</v>
      </c>
      <c r="D67" s="57" t="s">
        <v>57</v>
      </c>
      <c r="E67" s="58" t="s">
        <v>462</v>
      </c>
      <c r="F67" s="4">
        <v>1998</v>
      </c>
      <c r="G67" s="17" t="s">
        <v>413</v>
      </c>
      <c r="H67" s="1" t="s">
        <v>414</v>
      </c>
      <c r="I67" s="28"/>
      <c r="J67" s="1" t="e">
        <f>LARGE(X67:AS67,1)</f>
        <v>#NUM!</v>
      </c>
      <c r="K67" s="1" t="e">
        <f>LARGE(X67:AS67,2)</f>
        <v>#NUM!</v>
      </c>
      <c r="L67" s="1" t="e">
        <f>LARGE(X67:AS67,3)</f>
        <v>#NUM!</v>
      </c>
      <c r="M67" s="59" t="e">
        <f>LARGE(X67:AS67,4)</f>
        <v>#NUM!</v>
      </c>
      <c r="N67" s="78" t="e">
        <f t="shared" si="12"/>
        <v>#NUM!</v>
      </c>
      <c r="O67" s="97"/>
      <c r="P67" s="97"/>
      <c r="Q67" s="1" t="e">
        <f t="shared" si="13"/>
        <v>#NUM!</v>
      </c>
      <c r="R67" s="1" t="e">
        <f t="shared" si="14"/>
        <v>#NUM!</v>
      </c>
      <c r="S67" s="1" t="e">
        <f t="shared" si="15"/>
        <v>#NUM!</v>
      </c>
      <c r="T67" s="59" t="e">
        <f t="shared" si="16"/>
        <v>#NUM!</v>
      </c>
      <c r="U67" s="78" t="e">
        <f t="shared" si="17"/>
        <v>#NUM!</v>
      </c>
      <c r="V67" s="28"/>
      <c r="W67" s="28"/>
      <c r="Y67" s="84"/>
      <c r="Z67" s="84"/>
      <c r="AW67" s="84"/>
      <c r="AX67" s="84"/>
    </row>
    <row r="68" spans="2:23" ht="9.75" customHeight="1">
      <c r="B68" s="9"/>
      <c r="C68" s="17"/>
      <c r="D68" s="13"/>
      <c r="E68" s="9"/>
      <c r="F68" s="16"/>
      <c r="G68" s="16"/>
      <c r="H68" s="9"/>
      <c r="I68" s="9"/>
      <c r="M68" s="59"/>
      <c r="N68" s="78"/>
      <c r="T68" s="59"/>
      <c r="U68" s="78"/>
      <c r="V68" s="9"/>
      <c r="W68" s="9"/>
    </row>
    <row r="69" spans="1:50" s="9" customFormat="1" ht="15">
      <c r="A69" s="21" t="s">
        <v>500</v>
      </c>
      <c r="B69" s="21"/>
      <c r="C69" s="14"/>
      <c r="F69" s="50"/>
      <c r="H69" s="53"/>
      <c r="J69" s="1"/>
      <c r="K69" s="1"/>
      <c r="L69" s="1"/>
      <c r="M69" s="59"/>
      <c r="N69" s="78"/>
      <c r="O69" s="94"/>
      <c r="P69" s="94"/>
      <c r="Q69" s="9" t="s">
        <v>670</v>
      </c>
      <c r="R69" s="1"/>
      <c r="S69" s="1"/>
      <c r="T69" s="59"/>
      <c r="U69" s="78"/>
      <c r="Y69" s="23"/>
      <c r="Z69" s="23"/>
      <c r="AW69" s="23"/>
      <c r="AX69" s="23"/>
    </row>
    <row r="70" spans="2:55" s="4" customFormat="1" ht="15">
      <c r="B70" s="3"/>
      <c r="C70" s="17"/>
      <c r="D70" s="13" t="s">
        <v>615</v>
      </c>
      <c r="E70" s="9" t="s">
        <v>616</v>
      </c>
      <c r="F70" s="1">
        <v>2000</v>
      </c>
      <c r="G70" s="17" t="s">
        <v>87</v>
      </c>
      <c r="H70" s="1" t="s">
        <v>88</v>
      </c>
      <c r="I70" s="28"/>
      <c r="J70" s="1">
        <f>LARGE(X70:AS70,1)</f>
        <v>569</v>
      </c>
      <c r="K70" s="1">
        <f>LARGE(X70:AS70,2)</f>
        <v>564</v>
      </c>
      <c r="L70" s="1">
        <f>LARGE(X70:AS70,3)</f>
        <v>564</v>
      </c>
      <c r="M70" s="59">
        <f>LARGE(X70:AS70,4)</f>
        <v>556</v>
      </c>
      <c r="N70" s="78">
        <f>AVERAGE(J70:M70)</f>
        <v>563.25</v>
      </c>
      <c r="O70" s="97"/>
      <c r="P70" s="97"/>
      <c r="Q70" s="1">
        <f>LARGE(AV70:BG70,1)</f>
        <v>569</v>
      </c>
      <c r="R70" s="1">
        <f>LARGE(AV70:BG70,2)</f>
        <v>564</v>
      </c>
      <c r="S70" s="1">
        <f>LARGE(AV70:BG70,3)</f>
        <v>564</v>
      </c>
      <c r="T70" s="59">
        <f>LARGE(AV70:BG70,4)</f>
        <v>556</v>
      </c>
      <c r="U70" s="78">
        <f>AVERAGE(Q70:T70)</f>
        <v>563.25</v>
      </c>
      <c r="V70" s="28"/>
      <c r="W70" s="28"/>
      <c r="X70" s="4">
        <v>552</v>
      </c>
      <c r="Y70" s="84">
        <v>556</v>
      </c>
      <c r="Z70" s="84">
        <v>546</v>
      </c>
      <c r="AA70" s="4">
        <v>564</v>
      </c>
      <c r="AB70" s="4">
        <v>552</v>
      </c>
      <c r="AC70" s="4">
        <v>564</v>
      </c>
      <c r="AD70" s="4">
        <v>569</v>
      </c>
      <c r="AE70" s="4">
        <v>556</v>
      </c>
      <c r="AV70" s="4">
        <v>552</v>
      </c>
      <c r="AW70" s="84">
        <v>556</v>
      </c>
      <c r="AX70" s="84">
        <v>546</v>
      </c>
      <c r="AY70" s="4">
        <v>564</v>
      </c>
      <c r="AZ70" s="4">
        <v>552</v>
      </c>
      <c r="BA70" s="4">
        <v>564</v>
      </c>
      <c r="BB70" s="4">
        <v>569</v>
      </c>
      <c r="BC70" s="4">
        <v>556</v>
      </c>
    </row>
    <row r="71" spans="2:58" s="4" customFormat="1" ht="15">
      <c r="B71" s="3"/>
      <c r="C71" s="17" t="s">
        <v>157</v>
      </c>
      <c r="D71" s="13" t="s">
        <v>158</v>
      </c>
      <c r="E71" s="9" t="s">
        <v>155</v>
      </c>
      <c r="F71" s="1">
        <v>2001</v>
      </c>
      <c r="G71" s="17" t="s">
        <v>136</v>
      </c>
      <c r="H71" s="14" t="s">
        <v>230</v>
      </c>
      <c r="I71" s="28"/>
      <c r="J71" s="1">
        <f>LARGE(X71:AS71,1)</f>
        <v>560</v>
      </c>
      <c r="K71" s="1">
        <f>LARGE(X71:AS71,2)</f>
        <v>550</v>
      </c>
      <c r="L71" s="1">
        <f>LARGE(X71:AS71,3)</f>
        <v>544</v>
      </c>
      <c r="M71" s="59">
        <f>LARGE(X71:AS71,4)</f>
        <v>535</v>
      </c>
      <c r="N71" s="78">
        <f>AVERAGE(J71:M71)</f>
        <v>547.25</v>
      </c>
      <c r="O71" s="97"/>
      <c r="P71" s="97"/>
      <c r="Q71" s="1">
        <f>LARGE(AV71:BG71,1)</f>
        <v>560</v>
      </c>
      <c r="R71" s="1">
        <f>LARGE(AV71:BG71,2)</f>
        <v>550</v>
      </c>
      <c r="S71" s="1">
        <f>LARGE(AV71:BG71,3)</f>
        <v>544</v>
      </c>
      <c r="T71" s="59">
        <f>LARGE(AV71:BG71,4)</f>
        <v>535</v>
      </c>
      <c r="U71" s="78">
        <f>AVERAGE(Q71:T71)</f>
        <v>547.25</v>
      </c>
      <c r="V71" s="28"/>
      <c r="W71" s="28"/>
      <c r="X71" s="4">
        <v>544</v>
      </c>
      <c r="Y71" s="84">
        <v>560</v>
      </c>
      <c r="Z71" s="84">
        <v>516</v>
      </c>
      <c r="AA71" s="4">
        <v>535</v>
      </c>
      <c r="AB71" s="4">
        <v>550</v>
      </c>
      <c r="AQ71" s="4">
        <v>533</v>
      </c>
      <c r="AV71" s="4">
        <v>544</v>
      </c>
      <c r="AW71" s="84">
        <v>560</v>
      </c>
      <c r="AX71" s="84">
        <v>516</v>
      </c>
      <c r="AY71" s="4">
        <v>535</v>
      </c>
      <c r="AZ71" s="4">
        <v>550</v>
      </c>
      <c r="BF71" s="4">
        <v>533</v>
      </c>
    </row>
    <row r="72" spans="2:50" s="4" customFormat="1" ht="15">
      <c r="B72" s="3"/>
      <c r="C72" s="17" t="s">
        <v>348</v>
      </c>
      <c r="D72" s="13" t="s">
        <v>349</v>
      </c>
      <c r="E72" s="9" t="s">
        <v>350</v>
      </c>
      <c r="F72" s="1">
        <v>2000</v>
      </c>
      <c r="G72" s="17" t="s">
        <v>296</v>
      </c>
      <c r="H72" s="14" t="s">
        <v>297</v>
      </c>
      <c r="I72" s="28"/>
      <c r="J72" s="1">
        <f>LARGE(X72:AS72,1)</f>
        <v>480</v>
      </c>
      <c r="K72" s="1">
        <f>LARGE(X72:AS72,2)</f>
        <v>383</v>
      </c>
      <c r="L72" s="1" t="e">
        <f>LARGE(X72:AS72,3)</f>
        <v>#NUM!</v>
      </c>
      <c r="M72" s="59" t="e">
        <f>LARGE(X72:AS72,4)</f>
        <v>#NUM!</v>
      </c>
      <c r="N72" s="78" t="e">
        <f>AVERAGE(J72:M72)</f>
        <v>#NUM!</v>
      </c>
      <c r="O72" s="97"/>
      <c r="P72" s="97"/>
      <c r="Q72" s="1">
        <f>LARGE(AV72:BG72,1)</f>
        <v>480</v>
      </c>
      <c r="R72" s="1">
        <f>LARGE(AV72:BG72,2)</f>
        <v>383</v>
      </c>
      <c r="S72" s="1" t="e">
        <f>LARGE(AV72:BG72,3)</f>
        <v>#NUM!</v>
      </c>
      <c r="T72" s="59" t="e">
        <f>LARGE(AV72:BG72,4)</f>
        <v>#NUM!</v>
      </c>
      <c r="U72" s="78" t="e">
        <f>AVERAGE(Q72:T72)</f>
        <v>#NUM!</v>
      </c>
      <c r="V72" s="28"/>
      <c r="W72" s="28"/>
      <c r="X72" s="4">
        <v>383</v>
      </c>
      <c r="Y72" s="84">
        <v>480</v>
      </c>
      <c r="Z72" s="84"/>
      <c r="AV72" s="4">
        <v>383</v>
      </c>
      <c r="AW72" s="84">
        <v>480</v>
      </c>
      <c r="AX72" s="84"/>
    </row>
    <row r="73" spans="2:23" ht="15" customHeight="1">
      <c r="B73" s="9"/>
      <c r="C73" s="17"/>
      <c r="D73" s="13"/>
      <c r="E73" s="9"/>
      <c r="F73" s="16"/>
      <c r="G73" s="16"/>
      <c r="H73" s="9"/>
      <c r="I73" s="9"/>
      <c r="M73" s="59"/>
      <c r="N73" s="78"/>
      <c r="T73" s="59"/>
      <c r="U73" s="78"/>
      <c r="V73" s="9"/>
      <c r="W73" s="9"/>
    </row>
    <row r="74" spans="1:50" s="9" customFormat="1" ht="15">
      <c r="A74" s="21" t="s">
        <v>501</v>
      </c>
      <c r="B74" s="21"/>
      <c r="C74" s="14"/>
      <c r="F74" s="50"/>
      <c r="H74" s="15"/>
      <c r="J74" s="1"/>
      <c r="K74" s="1"/>
      <c r="L74" s="1"/>
      <c r="M74" s="59"/>
      <c r="N74" s="78"/>
      <c r="O74" s="94"/>
      <c r="P74" s="94"/>
      <c r="Q74" s="9" t="s">
        <v>670</v>
      </c>
      <c r="R74" s="1"/>
      <c r="S74" s="1"/>
      <c r="T74" s="59"/>
      <c r="U74" s="78"/>
      <c r="Y74" s="23"/>
      <c r="Z74" s="23"/>
      <c r="AW74" s="23"/>
      <c r="AX74" s="23"/>
    </row>
    <row r="75" spans="2:58" s="4" customFormat="1" ht="15">
      <c r="B75" s="3"/>
      <c r="C75" s="17" t="s">
        <v>300</v>
      </c>
      <c r="D75" s="13" t="s">
        <v>301</v>
      </c>
      <c r="E75" s="9" t="s">
        <v>245</v>
      </c>
      <c r="F75" s="1">
        <v>2002</v>
      </c>
      <c r="G75" s="17" t="s">
        <v>194</v>
      </c>
      <c r="H75" s="14" t="s">
        <v>288</v>
      </c>
      <c r="I75" s="28"/>
      <c r="J75" s="1">
        <f>LARGE(X75:AS75,1)</f>
        <v>577</v>
      </c>
      <c r="K75" s="1">
        <f>LARGE(X75:AS75,2)</f>
        <v>572</v>
      </c>
      <c r="L75" s="1">
        <f>LARGE(X75:AS75,3)</f>
        <v>570</v>
      </c>
      <c r="M75" s="59">
        <f>LARGE(X75:AS75,4)</f>
        <v>569</v>
      </c>
      <c r="N75" s="78">
        <f aca="true" t="shared" si="18" ref="N75:N82">AVERAGE(J75:M75)</f>
        <v>572</v>
      </c>
      <c r="O75" s="97"/>
      <c r="P75" s="97"/>
      <c r="Q75" s="1">
        <f aca="true" t="shared" si="19" ref="Q75:Q82">LARGE(AV75:BG75,1)</f>
        <v>577</v>
      </c>
      <c r="R75" s="1">
        <f aca="true" t="shared" si="20" ref="R75:R82">LARGE(AV75:BG75,2)</f>
        <v>572</v>
      </c>
      <c r="S75" s="1">
        <f aca="true" t="shared" si="21" ref="S75:S82">LARGE(AV75:BG75,3)</f>
        <v>570</v>
      </c>
      <c r="T75" s="59">
        <f aca="true" t="shared" si="22" ref="T75:T82">LARGE(AV75:BG75,4)</f>
        <v>569</v>
      </c>
      <c r="U75" s="78">
        <f aca="true" t="shared" si="23" ref="U75:U82">AVERAGE(Q75:T75)</f>
        <v>572</v>
      </c>
      <c r="V75" s="28"/>
      <c r="W75" s="28"/>
      <c r="X75" s="4">
        <v>569</v>
      </c>
      <c r="Y75" s="84">
        <v>572</v>
      </c>
      <c r="Z75" s="84">
        <v>556</v>
      </c>
      <c r="AA75" s="4">
        <v>564</v>
      </c>
      <c r="AD75" s="4">
        <v>577</v>
      </c>
      <c r="AE75" s="4">
        <v>568</v>
      </c>
      <c r="AP75" s="4">
        <v>561</v>
      </c>
      <c r="AQ75" s="4">
        <v>570</v>
      </c>
      <c r="AV75" s="4">
        <v>569</v>
      </c>
      <c r="AW75" s="84">
        <v>572</v>
      </c>
      <c r="AX75" s="84">
        <v>556</v>
      </c>
      <c r="AY75" s="4">
        <v>564</v>
      </c>
      <c r="BB75" s="4">
        <v>577</v>
      </c>
      <c r="BC75" s="4">
        <v>568</v>
      </c>
      <c r="BF75" s="4">
        <v>570</v>
      </c>
    </row>
    <row r="76" spans="2:58" s="4" customFormat="1" ht="15">
      <c r="B76" s="3"/>
      <c r="C76" s="17" t="s">
        <v>298</v>
      </c>
      <c r="D76" s="13" t="s">
        <v>299</v>
      </c>
      <c r="E76" s="9" t="s">
        <v>6</v>
      </c>
      <c r="F76" s="1">
        <v>2002</v>
      </c>
      <c r="G76" s="17" t="s">
        <v>296</v>
      </c>
      <c r="H76" s="14" t="s">
        <v>297</v>
      </c>
      <c r="I76" s="28"/>
      <c r="J76" s="1">
        <f>LARGE(X76:AS76,1)</f>
        <v>562</v>
      </c>
      <c r="K76" s="1">
        <f>LARGE(X76:AS76,2)</f>
        <v>558</v>
      </c>
      <c r="L76" s="1">
        <f>LARGE(X76:AS76,3)</f>
        <v>550</v>
      </c>
      <c r="M76" s="59">
        <f>LARGE(X76:AS76,4)</f>
        <v>544</v>
      </c>
      <c r="N76" s="78">
        <f t="shared" si="18"/>
        <v>553.5</v>
      </c>
      <c r="O76" s="97"/>
      <c r="P76" s="97"/>
      <c r="Q76" s="1">
        <f t="shared" si="19"/>
        <v>562</v>
      </c>
      <c r="R76" s="1">
        <f t="shared" si="20"/>
        <v>558</v>
      </c>
      <c r="S76" s="1">
        <f t="shared" si="21"/>
        <v>550</v>
      </c>
      <c r="T76" s="59">
        <f t="shared" si="22"/>
        <v>544</v>
      </c>
      <c r="U76" s="78">
        <f t="shared" si="23"/>
        <v>553.5</v>
      </c>
      <c r="V76" s="28"/>
      <c r="W76" s="28"/>
      <c r="X76" s="4">
        <v>544</v>
      </c>
      <c r="Y76" s="84">
        <v>541</v>
      </c>
      <c r="Z76" s="84">
        <v>535</v>
      </c>
      <c r="AD76" s="4">
        <v>550</v>
      </c>
      <c r="AE76" s="4">
        <v>562</v>
      </c>
      <c r="AQ76" s="4">
        <v>558</v>
      </c>
      <c r="AV76" s="4">
        <v>544</v>
      </c>
      <c r="AW76" s="84">
        <v>541</v>
      </c>
      <c r="AX76" s="84">
        <v>535</v>
      </c>
      <c r="BB76" s="4">
        <v>550</v>
      </c>
      <c r="BC76" s="4">
        <v>562</v>
      </c>
      <c r="BF76" s="4">
        <v>558</v>
      </c>
    </row>
    <row r="77" spans="2:55" s="4" customFormat="1" ht="15.75">
      <c r="B77" s="3"/>
      <c r="C77" s="17" t="s">
        <v>620</v>
      </c>
      <c r="D77" s="13" t="s">
        <v>621</v>
      </c>
      <c r="E77" s="9" t="s">
        <v>289</v>
      </c>
      <c r="F77" s="1">
        <v>2004</v>
      </c>
      <c r="G77" s="17" t="s">
        <v>136</v>
      </c>
      <c r="H77" s="1" t="s">
        <v>389</v>
      </c>
      <c r="I77" s="23"/>
      <c r="J77" s="1">
        <f>LARGE(X77:AS77,1)</f>
        <v>478</v>
      </c>
      <c r="K77" s="1">
        <f>LARGE(X77:AS77,2)</f>
        <v>474</v>
      </c>
      <c r="L77" s="1">
        <f>LARGE(X77:AS77,3)</f>
        <v>470</v>
      </c>
      <c r="M77" s="59">
        <f>LARGE(X77:AS77,4)</f>
        <v>456</v>
      </c>
      <c r="N77" s="78">
        <f t="shared" si="18"/>
        <v>469.5</v>
      </c>
      <c r="O77" s="97"/>
      <c r="P77" s="97"/>
      <c r="Q77" s="1">
        <f t="shared" si="19"/>
        <v>478</v>
      </c>
      <c r="R77" s="1">
        <f t="shared" si="20"/>
        <v>474</v>
      </c>
      <c r="S77" s="1">
        <f t="shared" si="21"/>
        <v>470</v>
      </c>
      <c r="T77" s="59">
        <f t="shared" si="22"/>
        <v>456</v>
      </c>
      <c r="U77" s="78">
        <f t="shared" si="23"/>
        <v>469.5</v>
      </c>
      <c r="V77" s="23"/>
      <c r="W77" s="23"/>
      <c r="X77" s="23">
        <v>456</v>
      </c>
      <c r="Y77" s="23">
        <v>474</v>
      </c>
      <c r="Z77" s="23">
        <v>439</v>
      </c>
      <c r="AA77" s="23">
        <v>478</v>
      </c>
      <c r="AB77" s="70">
        <v>470</v>
      </c>
      <c r="AC77" s="23"/>
      <c r="AD77" s="1"/>
      <c r="AE77" s="1"/>
      <c r="AF77" s="26"/>
      <c r="AG77" s="13"/>
      <c r="AH77" s="13"/>
      <c r="AI77" s="28"/>
      <c r="AV77" s="23">
        <v>456</v>
      </c>
      <c r="AW77" s="23">
        <v>474</v>
      </c>
      <c r="AX77" s="23">
        <v>439</v>
      </c>
      <c r="AY77" s="23">
        <v>478</v>
      </c>
      <c r="AZ77" s="70">
        <v>470</v>
      </c>
      <c r="BA77" s="23"/>
      <c r="BB77" s="1"/>
      <c r="BC77" s="1"/>
    </row>
    <row r="78" spans="2:55" s="4" customFormat="1" ht="15.75">
      <c r="B78" s="3"/>
      <c r="C78" s="17" t="s">
        <v>617</v>
      </c>
      <c r="D78" s="13" t="s">
        <v>618</v>
      </c>
      <c r="E78" s="9" t="s">
        <v>619</v>
      </c>
      <c r="F78" s="1">
        <v>2003</v>
      </c>
      <c r="G78" s="17" t="s">
        <v>194</v>
      </c>
      <c r="H78" s="1" t="s">
        <v>246</v>
      </c>
      <c r="I78" s="23"/>
      <c r="J78" s="1">
        <f>LARGE(X78:AS78,1)</f>
        <v>509</v>
      </c>
      <c r="K78" s="1">
        <f>LARGE(X78:AS78,2)</f>
        <v>481</v>
      </c>
      <c r="L78" s="1" t="e">
        <f>LARGE(X78:AS78,3)</f>
        <v>#NUM!</v>
      </c>
      <c r="M78" s="59" t="e">
        <f>LARGE(X78:AS78,4)</f>
        <v>#NUM!</v>
      </c>
      <c r="N78" s="78" t="e">
        <f t="shared" si="18"/>
        <v>#NUM!</v>
      </c>
      <c r="O78" s="97"/>
      <c r="P78" s="97"/>
      <c r="Q78" s="1">
        <f t="shared" si="19"/>
        <v>509</v>
      </c>
      <c r="R78" s="1">
        <f t="shared" si="20"/>
        <v>481</v>
      </c>
      <c r="S78" s="1" t="e">
        <f t="shared" si="21"/>
        <v>#NUM!</v>
      </c>
      <c r="T78" s="59" t="e">
        <f t="shared" si="22"/>
        <v>#NUM!</v>
      </c>
      <c r="U78" s="78" t="e">
        <f t="shared" si="23"/>
        <v>#NUM!</v>
      </c>
      <c r="V78" s="23"/>
      <c r="W78" s="23"/>
      <c r="X78" s="23">
        <v>481</v>
      </c>
      <c r="Y78" s="23">
        <v>509</v>
      </c>
      <c r="Z78" s="87"/>
      <c r="AA78" s="23"/>
      <c r="AB78" s="70"/>
      <c r="AC78" s="23"/>
      <c r="AD78" s="1"/>
      <c r="AE78" s="1"/>
      <c r="AF78" s="26"/>
      <c r="AG78" s="13"/>
      <c r="AH78" s="13"/>
      <c r="AI78" s="28"/>
      <c r="AV78" s="23">
        <v>481</v>
      </c>
      <c r="AW78" s="23">
        <v>509</v>
      </c>
      <c r="AX78" s="87"/>
      <c r="AY78" s="23"/>
      <c r="AZ78" s="70"/>
      <c r="BA78" s="23"/>
      <c r="BB78" s="1"/>
      <c r="BC78" s="1"/>
    </row>
    <row r="79" spans="2:55" s="4" customFormat="1" ht="15.75">
      <c r="B79" s="3"/>
      <c r="C79" s="17" t="s">
        <v>657</v>
      </c>
      <c r="D79" s="13" t="s">
        <v>658</v>
      </c>
      <c r="E79" s="9" t="s">
        <v>386</v>
      </c>
      <c r="F79" s="1">
        <v>2003</v>
      </c>
      <c r="G79" s="17" t="s">
        <v>659</v>
      </c>
      <c r="H79" s="1" t="s">
        <v>660</v>
      </c>
      <c r="I79" s="23"/>
      <c r="J79" s="1">
        <f>LARGE(X79:AS79,1)</f>
        <v>447</v>
      </c>
      <c r="K79" s="1">
        <f>LARGE(X79:AS79,2)</f>
        <v>426</v>
      </c>
      <c r="L79" s="1">
        <f>LARGE(X79:AS79,3)</f>
        <v>415</v>
      </c>
      <c r="M79" s="59" t="e">
        <f>LARGE(X79:AS79,4)</f>
        <v>#NUM!</v>
      </c>
      <c r="N79" s="78" t="e">
        <f t="shared" si="18"/>
        <v>#NUM!</v>
      </c>
      <c r="O79" s="97"/>
      <c r="P79" s="97"/>
      <c r="Q79" s="1">
        <f t="shared" si="19"/>
        <v>447</v>
      </c>
      <c r="R79" s="1">
        <f t="shared" si="20"/>
        <v>426</v>
      </c>
      <c r="S79" s="1">
        <f t="shared" si="21"/>
        <v>415</v>
      </c>
      <c r="T79" s="59" t="e">
        <f t="shared" si="22"/>
        <v>#NUM!</v>
      </c>
      <c r="U79" s="78" t="e">
        <f t="shared" si="23"/>
        <v>#NUM!</v>
      </c>
      <c r="V79" s="23"/>
      <c r="W79" s="23"/>
      <c r="X79" s="23"/>
      <c r="Y79" s="23"/>
      <c r="Z79" s="23">
        <v>426</v>
      </c>
      <c r="AA79" s="23"/>
      <c r="AB79" s="70">
        <v>447</v>
      </c>
      <c r="AC79" s="23"/>
      <c r="AD79" s="1">
        <v>415</v>
      </c>
      <c r="AE79" s="1"/>
      <c r="AF79" s="26"/>
      <c r="AG79" s="13"/>
      <c r="AH79" s="13"/>
      <c r="AI79" s="28"/>
      <c r="AV79" s="23"/>
      <c r="AW79" s="23"/>
      <c r="AX79" s="23">
        <v>426</v>
      </c>
      <c r="AY79" s="23"/>
      <c r="AZ79" s="70">
        <v>447</v>
      </c>
      <c r="BA79" s="23"/>
      <c r="BB79" s="1">
        <v>415</v>
      </c>
      <c r="BC79" s="1"/>
    </row>
    <row r="80" spans="2:55" s="4" customFormat="1" ht="15.75">
      <c r="B80" s="3"/>
      <c r="C80" s="17" t="s">
        <v>622</v>
      </c>
      <c r="D80" s="13" t="s">
        <v>588</v>
      </c>
      <c r="E80" s="9" t="s">
        <v>623</v>
      </c>
      <c r="F80" s="1">
        <v>2002</v>
      </c>
      <c r="G80" s="17" t="s">
        <v>296</v>
      </c>
      <c r="H80" s="1" t="s">
        <v>297</v>
      </c>
      <c r="I80" s="23"/>
      <c r="J80" s="1">
        <f>LARGE(X80:AS80,1)</f>
        <v>305</v>
      </c>
      <c r="K80" s="1">
        <f>LARGE(X80:AS80,2)</f>
        <v>199</v>
      </c>
      <c r="L80" s="1" t="e">
        <f>LARGE(X80:AS80,3)</f>
        <v>#NUM!</v>
      </c>
      <c r="M80" s="59" t="e">
        <f>LARGE(X80:AS80,4)</f>
        <v>#NUM!</v>
      </c>
      <c r="N80" s="78" t="e">
        <f t="shared" si="18"/>
        <v>#NUM!</v>
      </c>
      <c r="O80" s="97"/>
      <c r="P80" s="97"/>
      <c r="Q80" s="1">
        <f t="shared" si="19"/>
        <v>305</v>
      </c>
      <c r="R80" s="1">
        <f t="shared" si="20"/>
        <v>199</v>
      </c>
      <c r="S80" s="1" t="e">
        <f t="shared" si="21"/>
        <v>#NUM!</v>
      </c>
      <c r="T80" s="59" t="e">
        <f t="shared" si="22"/>
        <v>#NUM!</v>
      </c>
      <c r="U80" s="78" t="e">
        <f t="shared" si="23"/>
        <v>#NUM!</v>
      </c>
      <c r="V80" s="23"/>
      <c r="W80" s="23"/>
      <c r="X80" s="23">
        <v>305</v>
      </c>
      <c r="Y80" s="23">
        <v>199</v>
      </c>
      <c r="Z80" s="87"/>
      <c r="AA80" s="23"/>
      <c r="AB80" s="70"/>
      <c r="AC80" s="23"/>
      <c r="AD80" s="1"/>
      <c r="AE80" s="1"/>
      <c r="AF80" s="26"/>
      <c r="AG80" s="13"/>
      <c r="AH80" s="13"/>
      <c r="AI80" s="28"/>
      <c r="AV80" s="23">
        <v>305</v>
      </c>
      <c r="AW80" s="23">
        <v>199</v>
      </c>
      <c r="AX80" s="87"/>
      <c r="AY80" s="23"/>
      <c r="AZ80" s="70"/>
      <c r="BA80" s="23"/>
      <c r="BB80" s="1"/>
      <c r="BC80" s="1"/>
    </row>
    <row r="81" spans="2:55" s="4" customFormat="1" ht="15.75" hidden="1">
      <c r="B81" s="3"/>
      <c r="C81" s="17" t="s">
        <v>408</v>
      </c>
      <c r="D81" s="13" t="s">
        <v>409</v>
      </c>
      <c r="E81" s="9" t="s">
        <v>289</v>
      </c>
      <c r="F81" s="1">
        <v>2002</v>
      </c>
      <c r="G81" s="17" t="s">
        <v>136</v>
      </c>
      <c r="H81" s="1" t="s">
        <v>389</v>
      </c>
      <c r="I81" s="23"/>
      <c r="J81" s="1" t="e">
        <f>LARGE(X81:AS81,1)</f>
        <v>#NUM!</v>
      </c>
      <c r="K81" s="1" t="e">
        <f>LARGE(X81:AS81,2)</f>
        <v>#NUM!</v>
      </c>
      <c r="L81" s="1" t="e">
        <f>LARGE(X81:AS81,3)</f>
        <v>#NUM!</v>
      </c>
      <c r="M81" s="59" t="e">
        <f>LARGE(X81:AS81,4)</f>
        <v>#NUM!</v>
      </c>
      <c r="N81" s="78" t="e">
        <f t="shared" si="18"/>
        <v>#NUM!</v>
      </c>
      <c r="O81" s="97"/>
      <c r="P81" s="97"/>
      <c r="Q81" s="1" t="e">
        <f t="shared" si="19"/>
        <v>#NUM!</v>
      </c>
      <c r="R81" s="1" t="e">
        <f t="shared" si="20"/>
        <v>#NUM!</v>
      </c>
      <c r="S81" s="1" t="e">
        <f t="shared" si="21"/>
        <v>#NUM!</v>
      </c>
      <c r="T81" s="59" t="e">
        <f t="shared" si="22"/>
        <v>#NUM!</v>
      </c>
      <c r="U81" s="78" t="e">
        <f t="shared" si="23"/>
        <v>#NUM!</v>
      </c>
      <c r="V81" s="23"/>
      <c r="W81" s="23"/>
      <c r="X81" s="23"/>
      <c r="Y81" s="23"/>
      <c r="Z81" s="87"/>
      <c r="AA81" s="23"/>
      <c r="AB81" s="70"/>
      <c r="AC81" s="23"/>
      <c r="AD81" s="1"/>
      <c r="AE81" s="1"/>
      <c r="AF81" s="26"/>
      <c r="AG81" s="13"/>
      <c r="AH81" s="13"/>
      <c r="AI81" s="28"/>
      <c r="AV81" s="23"/>
      <c r="AW81" s="23"/>
      <c r="AX81" s="87"/>
      <c r="AY81" s="23"/>
      <c r="AZ81" s="70"/>
      <c r="BA81" s="23"/>
      <c r="BB81" s="1"/>
      <c r="BC81" s="1"/>
    </row>
    <row r="82" spans="2:55" s="4" customFormat="1" ht="15.75" hidden="1">
      <c r="B82" s="3"/>
      <c r="C82" s="17"/>
      <c r="D82" s="13"/>
      <c r="E82" s="9"/>
      <c r="F82" s="1"/>
      <c r="G82" s="17"/>
      <c r="H82" s="1"/>
      <c r="I82" s="23"/>
      <c r="J82" s="1" t="e">
        <f>LARGE(X82:AS82,1)</f>
        <v>#NUM!</v>
      </c>
      <c r="K82" s="1" t="e">
        <f>LARGE(X82:AS82,2)</f>
        <v>#NUM!</v>
      </c>
      <c r="L82" s="1" t="e">
        <f>LARGE(X82:AS82,3)</f>
        <v>#NUM!</v>
      </c>
      <c r="M82" s="59" t="e">
        <f>LARGE(X82:AS82,4)</f>
        <v>#NUM!</v>
      </c>
      <c r="N82" s="78" t="e">
        <f t="shared" si="18"/>
        <v>#NUM!</v>
      </c>
      <c r="O82" s="97"/>
      <c r="P82" s="97"/>
      <c r="Q82" s="1" t="e">
        <f t="shared" si="19"/>
        <v>#NUM!</v>
      </c>
      <c r="R82" s="1" t="e">
        <f t="shared" si="20"/>
        <v>#NUM!</v>
      </c>
      <c r="S82" s="1" t="e">
        <f t="shared" si="21"/>
        <v>#NUM!</v>
      </c>
      <c r="T82" s="59" t="e">
        <f t="shared" si="22"/>
        <v>#NUM!</v>
      </c>
      <c r="U82" s="78" t="e">
        <f t="shared" si="23"/>
        <v>#NUM!</v>
      </c>
      <c r="V82" s="23"/>
      <c r="W82" s="23"/>
      <c r="X82" s="23"/>
      <c r="Y82" s="23"/>
      <c r="Z82" s="87"/>
      <c r="AA82" s="23"/>
      <c r="AB82" s="70"/>
      <c r="AC82" s="23"/>
      <c r="AD82" s="1"/>
      <c r="AE82" s="1"/>
      <c r="AF82" s="26"/>
      <c r="AG82" s="13"/>
      <c r="AH82" s="13"/>
      <c r="AI82" s="28"/>
      <c r="AV82" s="23"/>
      <c r="AW82" s="23"/>
      <c r="AX82" s="87"/>
      <c r="AY82" s="23"/>
      <c r="AZ82" s="70"/>
      <c r="BA82" s="23"/>
      <c r="BB82" s="1"/>
      <c r="BC82" s="1"/>
    </row>
    <row r="83" spans="2:23" ht="8.25" customHeight="1">
      <c r="B83" s="9"/>
      <c r="C83" s="17"/>
      <c r="D83" s="13"/>
      <c r="E83" s="9"/>
      <c r="F83" s="16"/>
      <c r="G83" s="16"/>
      <c r="H83" s="9"/>
      <c r="I83" s="9"/>
      <c r="M83" s="59"/>
      <c r="N83" s="78"/>
      <c r="T83" s="59"/>
      <c r="U83" s="78"/>
      <c r="V83" s="9"/>
      <c r="W83" s="9"/>
    </row>
    <row r="84" spans="1:50" s="9" customFormat="1" ht="15">
      <c r="A84" s="21" t="s">
        <v>201</v>
      </c>
      <c r="B84" s="21"/>
      <c r="E84" s="13"/>
      <c r="F84" s="50"/>
      <c r="H84" s="53" t="s">
        <v>772</v>
      </c>
      <c r="J84" s="1"/>
      <c r="K84" s="1"/>
      <c r="L84" s="1"/>
      <c r="M84" s="59"/>
      <c r="N84" s="78"/>
      <c r="O84" s="94"/>
      <c r="P84" s="94"/>
      <c r="Q84" s="1"/>
      <c r="R84" s="1"/>
      <c r="S84" s="1"/>
      <c r="T84" s="59"/>
      <c r="U84" s="78"/>
      <c r="Y84" s="23"/>
      <c r="Z84" s="23"/>
      <c r="AW84" s="23"/>
      <c r="AX84" s="23"/>
    </row>
    <row r="85" spans="2:59" s="4" customFormat="1" ht="15">
      <c r="B85" s="3"/>
      <c r="C85" s="17" t="s">
        <v>302</v>
      </c>
      <c r="D85" s="13" t="s">
        <v>303</v>
      </c>
      <c r="E85" s="9" t="s">
        <v>9</v>
      </c>
      <c r="F85" s="1">
        <v>1966</v>
      </c>
      <c r="G85" s="17" t="s">
        <v>87</v>
      </c>
      <c r="H85" s="1" t="s">
        <v>88</v>
      </c>
      <c r="I85" s="28"/>
      <c r="J85" s="1">
        <f>LARGE(X85:AS85,1)</f>
        <v>567</v>
      </c>
      <c r="K85" s="1">
        <f>LARGE(X85:AS85,2)</f>
        <v>557</v>
      </c>
      <c r="L85" s="1">
        <f>LARGE(X85:AS85,3)</f>
        <v>557</v>
      </c>
      <c r="M85" s="59">
        <f>LARGE(X85:AS85,4)</f>
        <v>549</v>
      </c>
      <c r="N85" s="78">
        <f aca="true" t="shared" si="24" ref="N85:N91">AVERAGE(J85:M85)</f>
        <v>557.5</v>
      </c>
      <c r="O85" s="93"/>
      <c r="P85" s="93"/>
      <c r="Q85" s="1"/>
      <c r="R85" s="1"/>
      <c r="S85" s="1"/>
      <c r="T85" s="59"/>
      <c r="U85" s="78"/>
      <c r="V85" s="28"/>
      <c r="W85" s="28"/>
      <c r="X85" s="1"/>
      <c r="Y85" s="84">
        <v>557</v>
      </c>
      <c r="AA85" s="70">
        <v>549</v>
      </c>
      <c r="AB85" s="1"/>
      <c r="AC85" s="1">
        <v>557</v>
      </c>
      <c r="AD85" s="1"/>
      <c r="AE85" s="1">
        <v>567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84"/>
      <c r="AX85" s="70"/>
      <c r="AY85" s="1"/>
      <c r="AZ85" s="1"/>
      <c r="BA85" s="1">
        <v>557</v>
      </c>
      <c r="BB85" s="1"/>
      <c r="BC85" s="1">
        <v>567</v>
      </c>
      <c r="BD85" s="1"/>
      <c r="BE85" s="1"/>
      <c r="BF85" s="1"/>
      <c r="BG85" s="1"/>
    </row>
    <row r="86" spans="2:63" s="4" customFormat="1" ht="15">
      <c r="B86" s="3"/>
      <c r="C86" s="17" t="s">
        <v>152</v>
      </c>
      <c r="D86" s="13" t="s">
        <v>17</v>
      </c>
      <c r="E86" s="9" t="s">
        <v>14</v>
      </c>
      <c r="F86" s="1">
        <v>1946</v>
      </c>
      <c r="G86" s="17" t="s">
        <v>84</v>
      </c>
      <c r="H86" s="1" t="s">
        <v>85</v>
      </c>
      <c r="I86" s="28"/>
      <c r="J86" s="1">
        <f>LARGE(X86:AS86,1)</f>
        <v>569</v>
      </c>
      <c r="K86" s="1">
        <f>LARGE(X86:AS86,2)</f>
        <v>565</v>
      </c>
      <c r="L86" s="1">
        <f>LARGE(X86:AS86,3)</f>
        <v>550</v>
      </c>
      <c r="M86" s="59">
        <f>LARGE(X86:AS86,4)</f>
        <v>542</v>
      </c>
      <c r="N86" s="78">
        <f t="shared" si="24"/>
        <v>556.5</v>
      </c>
      <c r="O86" s="97"/>
      <c r="P86" s="97"/>
      <c r="Q86" s="1"/>
      <c r="R86" s="1"/>
      <c r="S86" s="1"/>
      <c r="T86" s="59"/>
      <c r="U86" s="78"/>
      <c r="V86" s="28"/>
      <c r="W86" s="28"/>
      <c r="Y86" s="70">
        <v>565</v>
      </c>
      <c r="AA86" s="84">
        <v>542</v>
      </c>
      <c r="AC86" s="4">
        <v>550</v>
      </c>
      <c r="AE86" s="4">
        <v>569</v>
      </c>
      <c r="AU86"/>
      <c r="AW86" s="70"/>
      <c r="AX86" s="84"/>
      <c r="BA86" s="4">
        <v>550</v>
      </c>
      <c r="BC86" s="4">
        <v>569</v>
      </c>
      <c r="BH86"/>
      <c r="BI86"/>
      <c r="BJ86"/>
      <c r="BK86"/>
    </row>
    <row r="87" spans="2:59" ht="15">
      <c r="B87" s="3"/>
      <c r="C87" s="17" t="s">
        <v>128</v>
      </c>
      <c r="D87" s="13" t="s">
        <v>23</v>
      </c>
      <c r="E87" s="9" t="s">
        <v>9</v>
      </c>
      <c r="F87" s="1">
        <v>1969</v>
      </c>
      <c r="G87" s="17" t="s">
        <v>129</v>
      </c>
      <c r="H87" s="1" t="s">
        <v>130</v>
      </c>
      <c r="I87" s="9"/>
      <c r="J87" s="1">
        <f>LARGE(X87:AS87,1)</f>
        <v>559</v>
      </c>
      <c r="K87" s="1">
        <f>LARGE(X87:AS87,2)</f>
        <v>557</v>
      </c>
      <c r="L87" s="1">
        <f>LARGE(X87:AS87,3)</f>
        <v>555</v>
      </c>
      <c r="M87" s="59">
        <f>LARGE(X87:AS87,4)</f>
        <v>550</v>
      </c>
      <c r="N87" s="78">
        <f t="shared" si="24"/>
        <v>555.25</v>
      </c>
      <c r="O87" s="97"/>
      <c r="P87" s="97"/>
      <c r="T87" s="59"/>
      <c r="U87" s="78"/>
      <c r="V87" s="9"/>
      <c r="W87" s="9"/>
      <c r="Y87" s="70">
        <v>555</v>
      </c>
      <c r="Z87" s="4"/>
      <c r="AA87" s="70">
        <v>550</v>
      </c>
      <c r="AC87" s="1">
        <v>559</v>
      </c>
      <c r="AD87" s="4"/>
      <c r="AE87" s="4">
        <v>557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BA87" s="1">
        <v>559</v>
      </c>
      <c r="BB87" s="4"/>
      <c r="BC87" s="4">
        <v>557</v>
      </c>
      <c r="BD87" s="4"/>
      <c r="BE87" s="4"/>
      <c r="BF87" s="4"/>
      <c r="BG87" s="4"/>
    </row>
    <row r="88" spans="2:56" s="4" customFormat="1" ht="15">
      <c r="B88" s="3"/>
      <c r="C88" s="17" t="s">
        <v>147</v>
      </c>
      <c r="D88" s="13" t="s">
        <v>49</v>
      </c>
      <c r="E88" s="9" t="s">
        <v>6</v>
      </c>
      <c r="F88" s="1">
        <v>1998</v>
      </c>
      <c r="G88" s="17" t="s">
        <v>81</v>
      </c>
      <c r="H88" s="1" t="s">
        <v>82</v>
      </c>
      <c r="I88" s="28"/>
      <c r="J88" s="1">
        <f>LARGE(X88:AS88,1)</f>
        <v>573</v>
      </c>
      <c r="K88" s="1">
        <f>LARGE(X88:AS88,2)</f>
        <v>567</v>
      </c>
      <c r="L88" s="1">
        <f>LARGE(X88:AS88,3)</f>
        <v>526</v>
      </c>
      <c r="M88" s="59" t="e">
        <f>LARGE(X88:AS88,4)</f>
        <v>#NUM!</v>
      </c>
      <c r="N88" s="78" t="e">
        <f t="shared" si="24"/>
        <v>#NUM!</v>
      </c>
      <c r="O88" s="97"/>
      <c r="P88" s="97"/>
      <c r="Q88" s="1"/>
      <c r="R88" s="1"/>
      <c r="S88" s="1"/>
      <c r="T88" s="59"/>
      <c r="U88" s="78"/>
      <c r="V88" s="28"/>
      <c r="W88" s="28"/>
      <c r="Y88" s="84">
        <v>526</v>
      </c>
      <c r="AA88" s="84">
        <v>573</v>
      </c>
      <c r="AL88" s="4">
        <v>567</v>
      </c>
      <c r="AW88" s="84"/>
      <c r="AX88" s="84"/>
      <c r="BD88" s="4">
        <v>567</v>
      </c>
    </row>
    <row r="89" spans="2:55" s="4" customFormat="1" ht="15">
      <c r="B89" s="3"/>
      <c r="C89" s="17" t="s">
        <v>402</v>
      </c>
      <c r="D89" s="13" t="s">
        <v>403</v>
      </c>
      <c r="E89" s="9" t="s">
        <v>404</v>
      </c>
      <c r="F89" s="1">
        <v>1950</v>
      </c>
      <c r="G89" s="17" t="s">
        <v>87</v>
      </c>
      <c r="H89" s="1" t="s">
        <v>88</v>
      </c>
      <c r="I89" s="28"/>
      <c r="J89" s="1">
        <f>LARGE(X89:AS89,1)</f>
        <v>571</v>
      </c>
      <c r="K89" s="1">
        <f>LARGE(X89:AS89,2)</f>
        <v>567</v>
      </c>
      <c r="L89" s="1">
        <f>LARGE(X89:AS89,3)</f>
        <v>544</v>
      </c>
      <c r="M89" s="59" t="e">
        <f>LARGE(X89:AS89,4)</f>
        <v>#NUM!</v>
      </c>
      <c r="N89" s="78" t="e">
        <f t="shared" si="24"/>
        <v>#NUM!</v>
      </c>
      <c r="O89" s="97"/>
      <c r="P89" s="97"/>
      <c r="Q89" s="1"/>
      <c r="R89" s="1"/>
      <c r="S89" s="1"/>
      <c r="T89" s="59"/>
      <c r="U89" s="78"/>
      <c r="V89" s="28"/>
      <c r="W89" s="28"/>
      <c r="Y89" s="84">
        <v>544</v>
      </c>
      <c r="AA89" s="84"/>
      <c r="AC89" s="4">
        <v>567</v>
      </c>
      <c r="AE89" s="4">
        <v>571</v>
      </c>
      <c r="AW89" s="84"/>
      <c r="AX89" s="84"/>
      <c r="BA89" s="4">
        <v>567</v>
      </c>
      <c r="BC89" s="4">
        <v>571</v>
      </c>
    </row>
    <row r="90" spans="1:59" s="4" customFormat="1" ht="15">
      <c r="A90" s="1"/>
      <c r="B90" s="3"/>
      <c r="C90" s="17" t="s">
        <v>122</v>
      </c>
      <c r="D90" s="13" t="s">
        <v>41</v>
      </c>
      <c r="E90" s="9" t="s">
        <v>3</v>
      </c>
      <c r="F90" s="1">
        <v>1979</v>
      </c>
      <c r="G90" s="17" t="s">
        <v>87</v>
      </c>
      <c r="H90" s="1" t="s">
        <v>88</v>
      </c>
      <c r="I90" s="9"/>
      <c r="J90" s="1">
        <f>LARGE(X90:AS90,1)</f>
        <v>566</v>
      </c>
      <c r="K90" s="1">
        <f>LARGE(X90:AS90,2)</f>
        <v>565</v>
      </c>
      <c r="L90" s="1">
        <f>LARGE(X90:AS90,3)</f>
        <v>554</v>
      </c>
      <c r="M90" s="59" t="e">
        <f>LARGE(X90:AS90,4)</f>
        <v>#NUM!</v>
      </c>
      <c r="N90" s="78" t="e">
        <f t="shared" si="24"/>
        <v>#NUM!</v>
      </c>
      <c r="O90" s="93"/>
      <c r="P90" s="93"/>
      <c r="Q90" s="1"/>
      <c r="R90" s="1"/>
      <c r="S90" s="1"/>
      <c r="T90" s="59"/>
      <c r="U90" s="78"/>
      <c r="V90" s="9"/>
      <c r="W90" s="9"/>
      <c r="X90" s="1"/>
      <c r="Z90" s="70"/>
      <c r="AA90" s="70">
        <v>565</v>
      </c>
      <c r="AB90" s="1"/>
      <c r="AC90" s="1">
        <v>554</v>
      </c>
      <c r="AD90" s="1"/>
      <c r="AE90" s="1">
        <v>566</v>
      </c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84"/>
      <c r="AX90" s="70"/>
      <c r="AY90" s="1"/>
      <c r="AZ90" s="1"/>
      <c r="BA90" s="1">
        <v>554</v>
      </c>
      <c r="BB90" s="1"/>
      <c r="BC90" s="1">
        <v>566</v>
      </c>
      <c r="BD90" s="1"/>
      <c r="BE90" s="1"/>
      <c r="BF90" s="1"/>
      <c r="BG90" s="1"/>
    </row>
    <row r="91" spans="2:55" s="4" customFormat="1" ht="15">
      <c r="B91" s="3"/>
      <c r="C91" s="61" t="s">
        <v>787</v>
      </c>
      <c r="D91" s="62" t="s">
        <v>788</v>
      </c>
      <c r="E91" s="68" t="s">
        <v>4</v>
      </c>
      <c r="F91" s="59">
        <v>1964</v>
      </c>
      <c r="G91" s="61" t="s">
        <v>789</v>
      </c>
      <c r="H91" s="59" t="s">
        <v>790</v>
      </c>
      <c r="I91" s="28"/>
      <c r="J91" s="1">
        <f>LARGE(X91:AS91,1)</f>
        <v>562</v>
      </c>
      <c r="K91" s="1">
        <f>LARGE(X91:AS91,2)</f>
        <v>558</v>
      </c>
      <c r="L91" s="1" t="e">
        <f>LARGE(X91:AS91,3)</f>
        <v>#NUM!</v>
      </c>
      <c r="M91" s="59" t="e">
        <f>LARGE(X91:AS91,4)</f>
        <v>#NUM!</v>
      </c>
      <c r="N91" s="78" t="e">
        <f t="shared" si="24"/>
        <v>#NUM!</v>
      </c>
      <c r="O91" s="97"/>
      <c r="P91" s="97"/>
      <c r="Q91" s="1"/>
      <c r="R91" s="1"/>
      <c r="S91" s="1"/>
      <c r="T91" s="59"/>
      <c r="U91" s="78"/>
      <c r="V91" s="28"/>
      <c r="W91" s="28"/>
      <c r="Y91" s="84"/>
      <c r="AA91" s="84"/>
      <c r="AC91" s="4">
        <v>558</v>
      </c>
      <c r="AE91" s="4">
        <v>562</v>
      </c>
      <c r="AW91" s="84"/>
      <c r="AX91" s="84"/>
      <c r="BC91" s="4">
        <v>562</v>
      </c>
    </row>
    <row r="92" spans="2:55" s="4" customFormat="1" ht="15">
      <c r="B92" s="3"/>
      <c r="C92" s="17" t="s">
        <v>432</v>
      </c>
      <c r="D92" s="13" t="s">
        <v>433</v>
      </c>
      <c r="E92" s="9" t="s">
        <v>434</v>
      </c>
      <c r="F92" s="1">
        <v>1962</v>
      </c>
      <c r="G92" s="17" t="s">
        <v>435</v>
      </c>
      <c r="H92" s="1" t="s">
        <v>436</v>
      </c>
      <c r="I92" s="28"/>
      <c r="J92" s="1">
        <f>LARGE(X92:AS92,1)</f>
        <v>555</v>
      </c>
      <c r="K92" s="1">
        <f>LARGE(X92:AS92,2)</f>
        <v>555</v>
      </c>
      <c r="L92" s="1">
        <f>LARGE(X92:AS92,3)</f>
        <v>552</v>
      </c>
      <c r="M92" s="59" t="e">
        <f>LARGE(X92:AS92,4)</f>
        <v>#NUM!</v>
      </c>
      <c r="N92" s="78" t="e">
        <f aca="true" t="shared" si="25" ref="N92:N108">AVERAGE(J92:M92)</f>
        <v>#NUM!</v>
      </c>
      <c r="O92" s="97"/>
      <c r="P92" s="97"/>
      <c r="Q92" s="1"/>
      <c r="R92" s="1"/>
      <c r="S92" s="1"/>
      <c r="T92" s="59"/>
      <c r="U92" s="78"/>
      <c r="V92" s="28"/>
      <c r="W92" s="28"/>
      <c r="Y92" s="84"/>
      <c r="AA92" s="84">
        <v>555</v>
      </c>
      <c r="AC92" s="4">
        <v>552</v>
      </c>
      <c r="AE92" s="4">
        <v>555</v>
      </c>
      <c r="AW92" s="84"/>
      <c r="AX92" s="84"/>
      <c r="BA92" s="4">
        <v>552</v>
      </c>
      <c r="BC92" s="4">
        <v>555</v>
      </c>
    </row>
    <row r="93" spans="1:63" s="4" customFormat="1" ht="15">
      <c r="A93" s="1"/>
      <c r="B93" s="3"/>
      <c r="C93" s="17" t="s">
        <v>127</v>
      </c>
      <c r="D93" s="13" t="s">
        <v>59</v>
      </c>
      <c r="E93" s="9" t="s">
        <v>8</v>
      </c>
      <c r="F93" s="1">
        <v>1972</v>
      </c>
      <c r="G93" s="17" t="s">
        <v>87</v>
      </c>
      <c r="H93" s="1" t="s">
        <v>88</v>
      </c>
      <c r="I93" s="9"/>
      <c r="J93" s="1">
        <f>LARGE(X93:AS93,1)</f>
        <v>555</v>
      </c>
      <c r="K93" s="1">
        <f>LARGE(X93:AS93,2)</f>
        <v>548</v>
      </c>
      <c r="L93" s="1">
        <f>LARGE(X93:AS93,3)</f>
        <v>547</v>
      </c>
      <c r="M93" s="59" t="e">
        <f>LARGE(X93:AS93,4)</f>
        <v>#NUM!</v>
      </c>
      <c r="N93" s="78" t="e">
        <f t="shared" si="25"/>
        <v>#NUM!</v>
      </c>
      <c r="O93" s="97"/>
      <c r="P93" s="97"/>
      <c r="Q93" s="1"/>
      <c r="R93" s="1"/>
      <c r="S93" s="1"/>
      <c r="T93" s="59"/>
      <c r="U93" s="78"/>
      <c r="V93" s="9"/>
      <c r="W93" s="9"/>
      <c r="X93" s="1"/>
      <c r="Y93" s="70"/>
      <c r="AA93" s="70">
        <v>548</v>
      </c>
      <c r="AB93" s="1"/>
      <c r="AC93" s="1">
        <v>555</v>
      </c>
      <c r="AE93" s="4">
        <v>547</v>
      </c>
      <c r="AU93"/>
      <c r="AV93" s="1"/>
      <c r="AW93" s="70"/>
      <c r="AX93" s="70"/>
      <c r="AY93" s="1"/>
      <c r="AZ93" s="1"/>
      <c r="BA93" s="1">
        <v>555</v>
      </c>
      <c r="BC93" s="4">
        <v>547</v>
      </c>
      <c r="BH93"/>
      <c r="BI93"/>
      <c r="BJ93"/>
      <c r="BK93"/>
    </row>
    <row r="94" spans="2:55" s="4" customFormat="1" ht="15">
      <c r="B94" s="3"/>
      <c r="C94" s="17" t="s">
        <v>123</v>
      </c>
      <c r="D94" s="13" t="s">
        <v>16</v>
      </c>
      <c r="E94" s="9" t="s">
        <v>4</v>
      </c>
      <c r="F94" s="1">
        <v>1951</v>
      </c>
      <c r="G94" s="17" t="s">
        <v>87</v>
      </c>
      <c r="H94" s="1" t="s">
        <v>88</v>
      </c>
      <c r="I94" s="28"/>
      <c r="J94" s="1">
        <f>LARGE(X94:AS94,1)</f>
        <v>558</v>
      </c>
      <c r="K94" s="1">
        <f>LARGE(X94:AS94,2)</f>
        <v>555</v>
      </c>
      <c r="L94" s="1" t="e">
        <f>LARGE(X94:AS94,3)</f>
        <v>#NUM!</v>
      </c>
      <c r="M94" s="59" t="e">
        <f>LARGE(X94:AS94,4)</f>
        <v>#NUM!</v>
      </c>
      <c r="N94" s="78" t="e">
        <f t="shared" si="25"/>
        <v>#NUM!</v>
      </c>
      <c r="O94" s="97"/>
      <c r="P94" s="97"/>
      <c r="Q94" s="1"/>
      <c r="R94" s="1"/>
      <c r="S94" s="1"/>
      <c r="T94" s="59"/>
      <c r="U94" s="78"/>
      <c r="V94" s="28"/>
      <c r="W94" s="28"/>
      <c r="Y94" s="84"/>
      <c r="AA94" s="84"/>
      <c r="AC94" s="4">
        <v>555</v>
      </c>
      <c r="AE94" s="4">
        <v>558</v>
      </c>
      <c r="AW94" s="84"/>
      <c r="AX94" s="84"/>
      <c r="BA94" s="4">
        <v>555</v>
      </c>
      <c r="BC94" s="4">
        <v>558</v>
      </c>
    </row>
    <row r="95" spans="2:56" s="4" customFormat="1" ht="15">
      <c r="B95" s="3"/>
      <c r="C95" s="17" t="s">
        <v>132</v>
      </c>
      <c r="D95" s="13" t="s">
        <v>42</v>
      </c>
      <c r="E95" s="9" t="s">
        <v>43</v>
      </c>
      <c r="F95" s="1">
        <v>1959</v>
      </c>
      <c r="G95" s="17" t="s">
        <v>87</v>
      </c>
      <c r="H95" s="1" t="s">
        <v>88</v>
      </c>
      <c r="I95" s="28"/>
      <c r="J95" s="1">
        <f>LARGE(X95:AS95,1)</f>
        <v>554</v>
      </c>
      <c r="K95" s="1">
        <f>LARGE(X95:AS95,2)</f>
        <v>544</v>
      </c>
      <c r="L95" s="1" t="e">
        <f>LARGE(X95:AS95,3)</f>
        <v>#NUM!</v>
      </c>
      <c r="M95" s="59" t="e">
        <f>LARGE(X95:AS95,4)</f>
        <v>#NUM!</v>
      </c>
      <c r="N95" s="78" t="e">
        <f t="shared" si="25"/>
        <v>#NUM!</v>
      </c>
      <c r="O95" s="97"/>
      <c r="P95" s="97"/>
      <c r="Q95" s="1"/>
      <c r="R95" s="1"/>
      <c r="S95" s="1"/>
      <c r="T95" s="59"/>
      <c r="U95" s="78"/>
      <c r="V95" s="28"/>
      <c r="W95" s="28"/>
      <c r="Y95" s="84"/>
      <c r="AA95" s="84">
        <v>544</v>
      </c>
      <c r="AL95" s="4">
        <v>554</v>
      </c>
      <c r="AW95" s="84"/>
      <c r="AX95" s="84"/>
      <c r="BD95" s="4">
        <v>554</v>
      </c>
    </row>
    <row r="96" spans="2:50" s="4" customFormat="1" ht="15">
      <c r="B96" s="3"/>
      <c r="C96" s="17" t="s">
        <v>437</v>
      </c>
      <c r="D96" s="13" t="s">
        <v>438</v>
      </c>
      <c r="E96" s="18" t="s">
        <v>8</v>
      </c>
      <c r="F96" s="1">
        <v>1981</v>
      </c>
      <c r="G96" s="17" t="s">
        <v>84</v>
      </c>
      <c r="H96" s="1" t="s">
        <v>85</v>
      </c>
      <c r="I96" s="28"/>
      <c r="J96" s="1">
        <f>LARGE(X96:AS96,1)</f>
        <v>553</v>
      </c>
      <c r="K96" s="1" t="e">
        <f>LARGE(X96:AS96,2)</f>
        <v>#NUM!</v>
      </c>
      <c r="L96" s="1" t="e">
        <f>LARGE(X96:AS96,3)</f>
        <v>#NUM!</v>
      </c>
      <c r="M96" s="59" t="e">
        <f>LARGE(X96:AS96,4)</f>
        <v>#NUM!</v>
      </c>
      <c r="N96" s="78" t="e">
        <f t="shared" si="25"/>
        <v>#NUM!</v>
      </c>
      <c r="O96" s="97"/>
      <c r="P96" s="97"/>
      <c r="Q96" s="1"/>
      <c r="R96" s="1"/>
      <c r="S96" s="1"/>
      <c r="T96" s="59"/>
      <c r="U96" s="78"/>
      <c r="V96" s="28"/>
      <c r="W96" s="28"/>
      <c r="Y96" s="84">
        <v>553</v>
      </c>
      <c r="AA96" s="84"/>
      <c r="AW96" s="84"/>
      <c r="AX96" s="84"/>
    </row>
    <row r="97" spans="2:50" s="4" customFormat="1" ht="15">
      <c r="B97" s="3"/>
      <c r="C97" s="17" t="s">
        <v>640</v>
      </c>
      <c r="D97" s="13" t="s">
        <v>641</v>
      </c>
      <c r="E97" s="9" t="s">
        <v>375</v>
      </c>
      <c r="F97" s="1">
        <v>1991</v>
      </c>
      <c r="G97" s="17" t="s">
        <v>273</v>
      </c>
      <c r="H97" s="1" t="s">
        <v>612</v>
      </c>
      <c r="I97" s="28"/>
      <c r="J97" s="1">
        <f>LARGE(X97:AS97,1)</f>
        <v>552</v>
      </c>
      <c r="K97" s="1" t="e">
        <f>LARGE(X97:AS97,2)</f>
        <v>#NUM!</v>
      </c>
      <c r="L97" s="1" t="e">
        <f>LARGE(X97:AS97,3)</f>
        <v>#NUM!</v>
      </c>
      <c r="M97" s="59" t="e">
        <f>LARGE(X97:AS97,4)</f>
        <v>#NUM!</v>
      </c>
      <c r="N97" s="78" t="e">
        <f t="shared" si="25"/>
        <v>#NUM!</v>
      </c>
      <c r="O97" s="97"/>
      <c r="P97" s="97"/>
      <c r="Q97" s="1"/>
      <c r="R97" s="1"/>
      <c r="S97" s="1"/>
      <c r="T97" s="59"/>
      <c r="U97" s="78"/>
      <c r="V97" s="28"/>
      <c r="W97" s="28"/>
      <c r="Y97" s="84">
        <v>552</v>
      </c>
      <c r="AA97" s="84"/>
      <c r="AW97" s="84"/>
      <c r="AX97" s="84"/>
    </row>
    <row r="98" spans="2:55" s="4" customFormat="1" ht="15">
      <c r="B98" s="3"/>
      <c r="C98" s="17" t="s">
        <v>666</v>
      </c>
      <c r="D98" s="13" t="s">
        <v>615</v>
      </c>
      <c r="E98" s="9" t="s">
        <v>289</v>
      </c>
      <c r="F98" s="1">
        <v>1963</v>
      </c>
      <c r="G98" s="17" t="s">
        <v>87</v>
      </c>
      <c r="H98" s="1" t="s">
        <v>88</v>
      </c>
      <c r="I98" s="28"/>
      <c r="J98" s="1">
        <f>LARGE(X98:AS98,1)</f>
        <v>561</v>
      </c>
      <c r="K98" s="1">
        <f>LARGE(X98:AS98,2)</f>
        <v>550</v>
      </c>
      <c r="L98" s="1" t="e">
        <f>LARGE(X98:AS98,3)</f>
        <v>#NUM!</v>
      </c>
      <c r="M98" s="59" t="e">
        <f>LARGE(X98:AS98,4)</f>
        <v>#NUM!</v>
      </c>
      <c r="N98" s="78" t="e">
        <f t="shared" si="25"/>
        <v>#NUM!</v>
      </c>
      <c r="O98" s="97"/>
      <c r="P98" s="97"/>
      <c r="Q98" s="1"/>
      <c r="R98" s="1"/>
      <c r="S98" s="1"/>
      <c r="T98" s="59"/>
      <c r="U98" s="78"/>
      <c r="V98" s="28"/>
      <c r="W98" s="28"/>
      <c r="Y98" s="84"/>
      <c r="AA98" s="84">
        <v>550</v>
      </c>
      <c r="AE98" s="4">
        <v>561</v>
      </c>
      <c r="AW98" s="84"/>
      <c r="AX98" s="84"/>
      <c r="BC98" s="4">
        <v>561</v>
      </c>
    </row>
    <row r="99" spans="2:50" s="4" customFormat="1" ht="15">
      <c r="B99" s="3"/>
      <c r="C99" s="17" t="s">
        <v>610</v>
      </c>
      <c r="D99" s="13" t="s">
        <v>611</v>
      </c>
      <c r="E99" s="18" t="s">
        <v>12</v>
      </c>
      <c r="F99" s="1">
        <v>1964</v>
      </c>
      <c r="G99" s="17" t="s">
        <v>273</v>
      </c>
      <c r="H99" s="14" t="s">
        <v>612</v>
      </c>
      <c r="I99" s="28"/>
      <c r="J99" s="1">
        <f>LARGE(X99:AS99,1)</f>
        <v>545</v>
      </c>
      <c r="K99" s="1">
        <f>LARGE(X99:AS99,2)</f>
        <v>509</v>
      </c>
      <c r="L99" s="1" t="e">
        <f>LARGE(X99:AS99,3)</f>
        <v>#NUM!</v>
      </c>
      <c r="M99" s="59" t="e">
        <f>LARGE(X99:AS99,4)</f>
        <v>#NUM!</v>
      </c>
      <c r="N99" s="78" t="e">
        <f t="shared" si="25"/>
        <v>#NUM!</v>
      </c>
      <c r="O99" s="97"/>
      <c r="P99" s="97"/>
      <c r="Q99" s="1"/>
      <c r="R99" s="1"/>
      <c r="S99" s="1"/>
      <c r="T99" s="59"/>
      <c r="U99" s="78"/>
      <c r="V99" s="28"/>
      <c r="W99" s="28"/>
      <c r="Y99" s="84">
        <v>545</v>
      </c>
      <c r="AA99" s="84">
        <v>509</v>
      </c>
      <c r="AW99" s="84"/>
      <c r="AX99" s="84"/>
    </row>
    <row r="100" spans="2:50" s="4" customFormat="1" ht="15">
      <c r="B100" s="3"/>
      <c r="C100" s="17" t="s">
        <v>259</v>
      </c>
      <c r="D100" s="13" t="s">
        <v>257</v>
      </c>
      <c r="E100" s="9" t="s">
        <v>258</v>
      </c>
      <c r="F100" s="1">
        <v>1973</v>
      </c>
      <c r="G100" s="17" t="s">
        <v>260</v>
      </c>
      <c r="H100" s="1" t="s">
        <v>261</v>
      </c>
      <c r="I100" s="28"/>
      <c r="J100" s="1">
        <f>LARGE(X100:AS100,1)</f>
        <v>544</v>
      </c>
      <c r="K100" s="1" t="e">
        <f>LARGE(X100:AS100,2)</f>
        <v>#NUM!</v>
      </c>
      <c r="L100" s="1" t="e">
        <f>LARGE(X100:AS100,3)</f>
        <v>#NUM!</v>
      </c>
      <c r="M100" s="59" t="e">
        <f>LARGE(X100:AS100,4)</f>
        <v>#NUM!</v>
      </c>
      <c r="N100" s="78" t="e">
        <f t="shared" si="25"/>
        <v>#NUM!</v>
      </c>
      <c r="O100" s="97"/>
      <c r="P100" s="97"/>
      <c r="Q100" s="1"/>
      <c r="R100" s="1"/>
      <c r="S100" s="1"/>
      <c r="T100" s="59"/>
      <c r="U100" s="78"/>
      <c r="V100" s="28"/>
      <c r="W100" s="28"/>
      <c r="AA100" s="84">
        <v>544</v>
      </c>
      <c r="AW100" s="84"/>
      <c r="AX100" s="84"/>
    </row>
    <row r="101" spans="1:63" s="4" customFormat="1" ht="15">
      <c r="A101" s="1"/>
      <c r="B101" s="3"/>
      <c r="C101" s="17" t="s">
        <v>642</v>
      </c>
      <c r="D101" s="13" t="s">
        <v>643</v>
      </c>
      <c r="E101" s="9" t="s">
        <v>644</v>
      </c>
      <c r="F101" s="1">
        <v>1981</v>
      </c>
      <c r="G101" s="17" t="s">
        <v>355</v>
      </c>
      <c r="H101" s="1" t="s">
        <v>631</v>
      </c>
      <c r="I101" s="9"/>
      <c r="J101" s="1">
        <f>LARGE(X101:AS101,1)</f>
        <v>535</v>
      </c>
      <c r="K101" s="1" t="e">
        <f>LARGE(X101:AS101,2)</f>
        <v>#NUM!</v>
      </c>
      <c r="L101" s="1" t="e">
        <f>LARGE(X101:AS101,3)</f>
        <v>#NUM!</v>
      </c>
      <c r="M101" s="59" t="e">
        <f>LARGE(X101:AS101,4)</f>
        <v>#NUM!</v>
      </c>
      <c r="N101" s="78" t="e">
        <f t="shared" si="25"/>
        <v>#NUM!</v>
      </c>
      <c r="O101" s="97"/>
      <c r="P101" s="97"/>
      <c r="Q101" s="1"/>
      <c r="R101" s="1"/>
      <c r="S101" s="1"/>
      <c r="T101" s="59"/>
      <c r="U101" s="78"/>
      <c r="V101" s="9"/>
      <c r="W101" s="9"/>
      <c r="X101" s="1"/>
      <c r="Y101" s="70">
        <v>535</v>
      </c>
      <c r="AA101" s="70"/>
      <c r="AB101" s="1"/>
      <c r="AC101" s="1"/>
      <c r="AU101"/>
      <c r="AV101" s="1"/>
      <c r="AW101" s="70"/>
      <c r="AX101" s="70"/>
      <c r="AY101" s="1"/>
      <c r="AZ101" s="1"/>
      <c r="BA101" s="1"/>
      <c r="BH101"/>
      <c r="BI101"/>
      <c r="BJ101"/>
      <c r="BK101"/>
    </row>
    <row r="102" spans="2:50" s="4" customFormat="1" ht="15">
      <c r="B102" s="3"/>
      <c r="C102" s="17" t="s">
        <v>405</v>
      </c>
      <c r="D102" s="13" t="s">
        <v>406</v>
      </c>
      <c r="E102" s="9" t="s">
        <v>407</v>
      </c>
      <c r="F102" s="1">
        <v>1961</v>
      </c>
      <c r="G102" s="17" t="s">
        <v>129</v>
      </c>
      <c r="H102" s="1" t="s">
        <v>130</v>
      </c>
      <c r="I102" s="28"/>
      <c r="J102" s="1">
        <f>LARGE(X102:AS102,1)</f>
        <v>530</v>
      </c>
      <c r="K102" s="1" t="e">
        <f>LARGE(X102:AS102,2)</f>
        <v>#NUM!</v>
      </c>
      <c r="L102" s="1" t="e">
        <f>LARGE(X102:AS102,3)</f>
        <v>#NUM!</v>
      </c>
      <c r="M102" s="59" t="e">
        <f>LARGE(X102:AS102,4)</f>
        <v>#NUM!</v>
      </c>
      <c r="N102" s="78" t="e">
        <f>AVERAGE(J102:M102)</f>
        <v>#NUM!</v>
      </c>
      <c r="O102" s="97"/>
      <c r="P102" s="97"/>
      <c r="Q102" s="1"/>
      <c r="R102" s="1"/>
      <c r="S102" s="1"/>
      <c r="T102" s="59"/>
      <c r="U102" s="78"/>
      <c r="V102" s="28"/>
      <c r="W102" s="28"/>
      <c r="Y102" s="84"/>
      <c r="AA102" s="84"/>
      <c r="AC102" s="4">
        <v>530</v>
      </c>
      <c r="AW102" s="84"/>
      <c r="AX102" s="84"/>
    </row>
    <row r="103" spans="2:55" s="4" customFormat="1" ht="15">
      <c r="B103" s="3"/>
      <c r="C103" s="17" t="s">
        <v>453</v>
      </c>
      <c r="D103" s="13" t="s">
        <v>454</v>
      </c>
      <c r="E103" s="9" t="s">
        <v>21</v>
      </c>
      <c r="F103" s="1">
        <v>1967</v>
      </c>
      <c r="G103" s="17" t="s">
        <v>456</v>
      </c>
      <c r="H103" s="1" t="s">
        <v>455</v>
      </c>
      <c r="I103" s="28"/>
      <c r="J103" s="1">
        <f>LARGE(X103:AS103,1)</f>
        <v>543</v>
      </c>
      <c r="K103" s="1">
        <f>LARGE(X103:AS103,2)</f>
        <v>534</v>
      </c>
      <c r="L103" s="1">
        <f>LARGE(X103:AS103,3)</f>
        <v>510</v>
      </c>
      <c r="M103" s="59" t="e">
        <f>LARGE(X103:AS103,4)</f>
        <v>#NUM!</v>
      </c>
      <c r="N103" s="78" t="e">
        <f t="shared" si="25"/>
        <v>#NUM!</v>
      </c>
      <c r="O103" s="97"/>
      <c r="P103" s="97"/>
      <c r="Q103" s="1"/>
      <c r="R103" s="1"/>
      <c r="S103" s="1"/>
      <c r="T103" s="59"/>
      <c r="U103" s="78"/>
      <c r="V103" s="28"/>
      <c r="W103" s="28"/>
      <c r="Y103" s="84"/>
      <c r="AA103" s="84">
        <v>510</v>
      </c>
      <c r="AC103" s="4">
        <v>534</v>
      </c>
      <c r="AE103" s="4">
        <v>543</v>
      </c>
      <c r="AW103" s="84"/>
      <c r="AX103" s="84"/>
      <c r="BA103" s="4">
        <v>534</v>
      </c>
      <c r="BC103" s="4">
        <v>543</v>
      </c>
    </row>
    <row r="104" spans="2:50" s="4" customFormat="1" ht="15">
      <c r="B104" s="3"/>
      <c r="C104" s="17" t="s">
        <v>645</v>
      </c>
      <c r="D104" s="13" t="s">
        <v>646</v>
      </c>
      <c r="E104" s="9" t="s">
        <v>647</v>
      </c>
      <c r="F104" s="1">
        <v>1954</v>
      </c>
      <c r="G104" s="17" t="s">
        <v>273</v>
      </c>
      <c r="H104" s="1" t="s">
        <v>612</v>
      </c>
      <c r="I104" s="28"/>
      <c r="J104" s="1">
        <f>LARGE(X104:AS104,1)</f>
        <v>519</v>
      </c>
      <c r="K104" s="1" t="e">
        <f>LARGE(X104:AS104,2)</f>
        <v>#NUM!</v>
      </c>
      <c r="L104" s="1" t="e">
        <f>LARGE(X104:AS104,3)</f>
        <v>#NUM!</v>
      </c>
      <c r="M104" s="59" t="e">
        <f>LARGE(X104:AS104,4)</f>
        <v>#NUM!</v>
      </c>
      <c r="N104" s="78" t="e">
        <f t="shared" si="25"/>
        <v>#NUM!</v>
      </c>
      <c r="O104" s="97"/>
      <c r="P104" s="97"/>
      <c r="Q104" s="1"/>
      <c r="R104" s="1"/>
      <c r="S104" s="1"/>
      <c r="T104" s="59"/>
      <c r="U104" s="78"/>
      <c r="V104" s="28"/>
      <c r="W104" s="28"/>
      <c r="Y104" s="84">
        <v>519</v>
      </c>
      <c r="AA104" s="84"/>
      <c r="AW104" s="84"/>
      <c r="AX104" s="84"/>
    </row>
    <row r="105" spans="2:50" s="4" customFormat="1" ht="15" hidden="1">
      <c r="B105" s="3"/>
      <c r="C105" s="17"/>
      <c r="D105" s="13" t="s">
        <v>793</v>
      </c>
      <c r="E105" s="9" t="s">
        <v>8</v>
      </c>
      <c r="F105" s="1">
        <v>1993</v>
      </c>
      <c r="G105" s="17" t="s">
        <v>87</v>
      </c>
      <c r="H105" s="1" t="s">
        <v>88</v>
      </c>
      <c r="I105" s="28"/>
      <c r="J105" s="1" t="e">
        <f>LARGE(X105:AS105,1)</f>
        <v>#NUM!</v>
      </c>
      <c r="K105" s="1" t="e">
        <f>LARGE(X105:AS105,2)</f>
        <v>#NUM!</v>
      </c>
      <c r="L105" s="1" t="e">
        <f>LARGE(X105:AS105,3)</f>
        <v>#NUM!</v>
      </c>
      <c r="M105" s="59" t="e">
        <f>LARGE(X105:AS105,4)</f>
        <v>#NUM!</v>
      </c>
      <c r="N105" s="78" t="e">
        <f>AVERAGE(J105:M105)</f>
        <v>#NUM!</v>
      </c>
      <c r="O105" s="97"/>
      <c r="P105" s="97"/>
      <c r="Q105" s="1"/>
      <c r="R105" s="1"/>
      <c r="S105" s="1"/>
      <c r="T105" s="59"/>
      <c r="U105" s="78"/>
      <c r="V105" s="28"/>
      <c r="W105" s="28"/>
      <c r="Y105" s="84"/>
      <c r="AA105" s="84"/>
      <c r="AW105" s="84"/>
      <c r="AX105" s="84"/>
    </row>
    <row r="106" spans="2:50" s="4" customFormat="1" ht="15" hidden="1">
      <c r="B106" s="3"/>
      <c r="C106" s="17" t="s">
        <v>457</v>
      </c>
      <c r="D106" s="13" t="s">
        <v>458</v>
      </c>
      <c r="E106" s="9" t="s">
        <v>2</v>
      </c>
      <c r="F106" s="1">
        <v>1972</v>
      </c>
      <c r="G106" s="17" t="s">
        <v>460</v>
      </c>
      <c r="H106" s="1" t="s">
        <v>459</v>
      </c>
      <c r="I106" s="28"/>
      <c r="J106" s="1" t="e">
        <f>LARGE(X106:AS106,1)</f>
        <v>#NUM!</v>
      </c>
      <c r="K106" s="1" t="e">
        <f>LARGE(X106:AS106,2)</f>
        <v>#NUM!</v>
      </c>
      <c r="L106" s="1" t="e">
        <f>LARGE(X106:AS106,3)</f>
        <v>#NUM!</v>
      </c>
      <c r="M106" s="59" t="e">
        <f>LARGE(X106:AS106,4)</f>
        <v>#NUM!</v>
      </c>
      <c r="N106" s="78" t="e">
        <f t="shared" si="25"/>
        <v>#NUM!</v>
      </c>
      <c r="O106" s="97"/>
      <c r="P106" s="97"/>
      <c r="Q106" s="1"/>
      <c r="R106" s="1"/>
      <c r="S106" s="1"/>
      <c r="T106" s="59"/>
      <c r="U106" s="78"/>
      <c r="V106" s="28"/>
      <c r="W106" s="28"/>
      <c r="Y106" s="84"/>
      <c r="AA106" s="84"/>
      <c r="AW106" s="84"/>
      <c r="AX106" s="84"/>
    </row>
    <row r="107" spans="2:50" s="4" customFormat="1" ht="15" hidden="1">
      <c r="B107" s="3"/>
      <c r="C107" s="17" t="s">
        <v>661</v>
      </c>
      <c r="D107" s="13" t="s">
        <v>662</v>
      </c>
      <c r="E107" s="9" t="s">
        <v>647</v>
      </c>
      <c r="F107" s="1">
        <v>1954</v>
      </c>
      <c r="G107" s="17" t="s">
        <v>413</v>
      </c>
      <c r="H107" s="1" t="s">
        <v>414</v>
      </c>
      <c r="I107" s="28"/>
      <c r="J107" s="1" t="e">
        <f>LARGE(X107:AS107,1)</f>
        <v>#NUM!</v>
      </c>
      <c r="K107" s="1" t="e">
        <f>LARGE(X107:AS107,2)</f>
        <v>#NUM!</v>
      </c>
      <c r="L107" s="1" t="e">
        <f>LARGE(X107:AS107,3)</f>
        <v>#NUM!</v>
      </c>
      <c r="M107" s="59" t="e">
        <f>LARGE(X107:AS107,4)</f>
        <v>#NUM!</v>
      </c>
      <c r="N107" s="78" t="e">
        <f t="shared" si="25"/>
        <v>#NUM!</v>
      </c>
      <c r="O107" s="97"/>
      <c r="P107" s="97"/>
      <c r="Q107" s="1"/>
      <c r="R107" s="1"/>
      <c r="S107" s="1"/>
      <c r="T107" s="59"/>
      <c r="U107" s="78"/>
      <c r="V107" s="28"/>
      <c r="W107" s="28"/>
      <c r="Y107" s="84"/>
      <c r="AA107" s="84"/>
      <c r="AW107" s="84"/>
      <c r="AX107" s="84"/>
    </row>
    <row r="108" spans="2:50" s="4" customFormat="1" ht="15" hidden="1">
      <c r="B108" s="3"/>
      <c r="C108" s="17" t="s">
        <v>447</v>
      </c>
      <c r="D108" s="13" t="s">
        <v>362</v>
      </c>
      <c r="E108" s="9" t="s">
        <v>54</v>
      </c>
      <c r="F108" s="1">
        <v>1969</v>
      </c>
      <c r="G108" s="17" t="s">
        <v>413</v>
      </c>
      <c r="H108" s="1" t="s">
        <v>414</v>
      </c>
      <c r="I108" s="28"/>
      <c r="J108" s="1" t="e">
        <f>LARGE(X108:AS108,1)</f>
        <v>#NUM!</v>
      </c>
      <c r="K108" s="1" t="e">
        <f>LARGE(X108:AS108,2)</f>
        <v>#NUM!</v>
      </c>
      <c r="L108" s="1" t="e">
        <f>LARGE(X108:AS108,3)</f>
        <v>#NUM!</v>
      </c>
      <c r="M108" s="59" t="e">
        <f>LARGE(X108:AS108,4)</f>
        <v>#NUM!</v>
      </c>
      <c r="N108" s="78" t="e">
        <f t="shared" si="25"/>
        <v>#NUM!</v>
      </c>
      <c r="O108" s="97"/>
      <c r="P108" s="97"/>
      <c r="Q108" s="1"/>
      <c r="R108" s="1"/>
      <c r="S108" s="1"/>
      <c r="T108" s="59"/>
      <c r="U108" s="78"/>
      <c r="V108" s="28"/>
      <c r="W108" s="28"/>
      <c r="Y108" s="84"/>
      <c r="AA108" s="84"/>
      <c r="AW108" s="84"/>
      <c r="AX108" s="84"/>
    </row>
    <row r="109" spans="1:53" s="14" customFormat="1" ht="15" customHeight="1">
      <c r="A109" s="14">
        <v>8</v>
      </c>
      <c r="J109" s="1"/>
      <c r="K109" s="1"/>
      <c r="L109" s="1"/>
      <c r="M109" s="59"/>
      <c r="N109" s="78"/>
      <c r="O109" s="95"/>
      <c r="P109" s="95"/>
      <c r="Q109" s="1"/>
      <c r="R109" s="1"/>
      <c r="S109" s="1"/>
      <c r="T109" s="59"/>
      <c r="U109" s="78"/>
      <c r="Y109" s="85"/>
      <c r="Z109" s="85"/>
      <c r="AC109" s="37"/>
      <c r="AW109" s="85"/>
      <c r="AX109" s="85"/>
      <c r="BA109" s="37"/>
    </row>
    <row r="110" spans="1:53" s="9" customFormat="1" ht="15">
      <c r="A110" s="19" t="s">
        <v>75</v>
      </c>
      <c r="B110" s="19"/>
      <c r="C110" s="14"/>
      <c r="E110" s="13"/>
      <c r="F110" s="50"/>
      <c r="G110" s="51"/>
      <c r="H110" s="53" t="s">
        <v>773</v>
      </c>
      <c r="J110" s="1"/>
      <c r="K110" s="1"/>
      <c r="L110" s="1"/>
      <c r="M110" s="59"/>
      <c r="N110" s="78"/>
      <c r="O110" s="94"/>
      <c r="P110" s="94"/>
      <c r="Q110" s="1"/>
      <c r="R110" s="1"/>
      <c r="S110" s="1"/>
      <c r="T110" s="59"/>
      <c r="U110" s="78"/>
      <c r="X110" s="13"/>
      <c r="Y110" s="86"/>
      <c r="Z110" s="86"/>
      <c r="AA110" s="20"/>
      <c r="AB110" s="20"/>
      <c r="AC110" s="20"/>
      <c r="AV110" s="13"/>
      <c r="AW110" s="86"/>
      <c r="AX110" s="86"/>
      <c r="AY110" s="20"/>
      <c r="AZ110" s="20"/>
      <c r="BA110" s="20"/>
    </row>
    <row r="111" spans="1:54" ht="15">
      <c r="A111" s="4"/>
      <c r="B111" s="16"/>
      <c r="C111" s="17" t="s">
        <v>302</v>
      </c>
      <c r="D111" s="13" t="s">
        <v>303</v>
      </c>
      <c r="E111" s="9" t="s">
        <v>9</v>
      </c>
      <c r="F111" s="1">
        <v>1966</v>
      </c>
      <c r="G111" s="17" t="s">
        <v>87</v>
      </c>
      <c r="H111" s="1" t="s">
        <v>88</v>
      </c>
      <c r="I111" s="28"/>
      <c r="J111" s="1">
        <f>LARGE(X111:AS111,1)</f>
        <v>555</v>
      </c>
      <c r="K111" s="1">
        <f>LARGE(X111:AS111,2)</f>
        <v>547</v>
      </c>
      <c r="L111" s="1">
        <f>LARGE(X111:AS111,3)</f>
        <v>542</v>
      </c>
      <c r="M111" s="59">
        <f>LARGE(X111:AS111,4)</f>
        <v>539</v>
      </c>
      <c r="N111" s="78">
        <f aca="true" t="shared" si="26" ref="N111:N116">AVERAGE(J111:M111)</f>
        <v>545.75</v>
      </c>
      <c r="T111" s="59"/>
      <c r="U111" s="78"/>
      <c r="V111" s="28"/>
      <c r="W111" s="28"/>
      <c r="X111" s="3">
        <v>539</v>
      </c>
      <c r="Z111" s="70">
        <v>547</v>
      </c>
      <c r="AB111" s="1">
        <v>555</v>
      </c>
      <c r="AD111" s="1">
        <v>542</v>
      </c>
      <c r="AV111" s="3"/>
      <c r="AZ111" s="1">
        <v>555</v>
      </c>
      <c r="BB111" s="1">
        <v>542</v>
      </c>
    </row>
    <row r="112" spans="1:56" ht="15">
      <c r="A112" s="4"/>
      <c r="B112" s="16"/>
      <c r="C112" s="17" t="s">
        <v>128</v>
      </c>
      <c r="D112" s="13" t="s">
        <v>23</v>
      </c>
      <c r="E112" s="9" t="s">
        <v>9</v>
      </c>
      <c r="F112" s="1">
        <v>1969</v>
      </c>
      <c r="G112" s="17" t="s">
        <v>129</v>
      </c>
      <c r="H112" s="1" t="s">
        <v>130</v>
      </c>
      <c r="I112" s="28"/>
      <c r="J112" s="1">
        <f>LARGE(X112:AS112,1)</f>
        <v>548</v>
      </c>
      <c r="K112" s="1">
        <f>LARGE(X112:AS112,2)</f>
        <v>543</v>
      </c>
      <c r="L112" s="1">
        <f>LARGE(X112:AS112,3)</f>
        <v>541</v>
      </c>
      <c r="M112" s="59">
        <f>LARGE(X112:AS112,4)</f>
        <v>538</v>
      </c>
      <c r="N112" s="78">
        <f t="shared" si="26"/>
        <v>542.5</v>
      </c>
      <c r="T112" s="59"/>
      <c r="U112" s="78"/>
      <c r="V112" s="28"/>
      <c r="W112" s="28"/>
      <c r="X112" s="3">
        <v>538</v>
      </c>
      <c r="Z112" s="70">
        <v>541</v>
      </c>
      <c r="AB112" s="1">
        <v>521</v>
      </c>
      <c r="AD112" s="1">
        <v>548</v>
      </c>
      <c r="AJ112" s="1">
        <v>543</v>
      </c>
      <c r="AL112" s="1">
        <v>538</v>
      </c>
      <c r="AV112" s="3"/>
      <c r="AZ112" s="1">
        <v>521</v>
      </c>
      <c r="BB112" s="1">
        <v>548</v>
      </c>
      <c r="BD112" s="1">
        <v>538</v>
      </c>
    </row>
    <row r="113" spans="1:54" ht="15">
      <c r="A113" s="4"/>
      <c r="B113" s="16"/>
      <c r="C113" s="17" t="s">
        <v>152</v>
      </c>
      <c r="D113" s="13" t="s">
        <v>17</v>
      </c>
      <c r="E113" s="9" t="s">
        <v>14</v>
      </c>
      <c r="F113" s="1">
        <v>1946</v>
      </c>
      <c r="G113" s="17" t="s">
        <v>84</v>
      </c>
      <c r="H113" s="1" t="s">
        <v>85</v>
      </c>
      <c r="I113" s="28"/>
      <c r="J113" s="1">
        <f>LARGE(X113:AS113,1)</f>
        <v>545</v>
      </c>
      <c r="K113" s="1">
        <f>LARGE(X113:AS113,2)</f>
        <v>540</v>
      </c>
      <c r="L113" s="1">
        <f>LARGE(X113:AS113,3)</f>
        <v>536</v>
      </c>
      <c r="M113" s="59">
        <f>LARGE(X113:AS113,4)</f>
        <v>535</v>
      </c>
      <c r="N113" s="78">
        <f t="shared" si="26"/>
        <v>539</v>
      </c>
      <c r="T113" s="59"/>
      <c r="U113" s="78"/>
      <c r="V113" s="28"/>
      <c r="W113" s="28"/>
      <c r="X113" s="3">
        <v>536</v>
      </c>
      <c r="Z113" s="70">
        <v>540</v>
      </c>
      <c r="AB113" s="1">
        <v>545</v>
      </c>
      <c r="AD113" s="70">
        <v>535</v>
      </c>
      <c r="AV113" s="3"/>
      <c r="AZ113" s="1">
        <v>545</v>
      </c>
      <c r="BB113" s="70">
        <v>535</v>
      </c>
    </row>
    <row r="114" spans="1:63" ht="15">
      <c r="A114" s="4"/>
      <c r="B114" s="16"/>
      <c r="C114" s="17" t="s">
        <v>402</v>
      </c>
      <c r="D114" s="13" t="s">
        <v>403</v>
      </c>
      <c r="E114" s="9" t="s">
        <v>404</v>
      </c>
      <c r="F114" s="1">
        <v>1950</v>
      </c>
      <c r="G114" s="17" t="s">
        <v>87</v>
      </c>
      <c r="H114" s="1" t="s">
        <v>88</v>
      </c>
      <c r="I114" s="28"/>
      <c r="J114" s="1">
        <f>LARGE(X114:AS114,1)</f>
        <v>540</v>
      </c>
      <c r="K114" s="1">
        <f>LARGE(X114:AS114,2)</f>
        <v>539</v>
      </c>
      <c r="L114" s="1">
        <f>LARGE(X114:AS114,3)</f>
        <v>535</v>
      </c>
      <c r="M114" s="59">
        <f>LARGE(X114:AS114,4)</f>
        <v>534</v>
      </c>
      <c r="N114" s="78">
        <f t="shared" si="26"/>
        <v>537</v>
      </c>
      <c r="O114" s="97"/>
      <c r="P114" s="97"/>
      <c r="T114" s="59"/>
      <c r="U114" s="78"/>
      <c r="V114" s="28"/>
      <c r="W114" s="28"/>
      <c r="X114" s="72">
        <v>535</v>
      </c>
      <c r="Y114" s="84"/>
      <c r="Z114" s="84">
        <v>534</v>
      </c>
      <c r="AA114" s="4"/>
      <c r="AB114" s="4">
        <v>540</v>
      </c>
      <c r="AC114" s="4"/>
      <c r="AD114" s="4">
        <v>539</v>
      </c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72"/>
      <c r="AW114" s="84"/>
      <c r="AX114" s="84"/>
      <c r="AY114" s="4"/>
      <c r="AZ114" s="4">
        <v>540</v>
      </c>
      <c r="BA114" s="4"/>
      <c r="BB114" s="4">
        <v>539</v>
      </c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2:55" ht="15">
      <c r="B115" s="16"/>
      <c r="C115" s="17" t="s">
        <v>122</v>
      </c>
      <c r="D115" s="13" t="s">
        <v>41</v>
      </c>
      <c r="E115" s="9" t="s">
        <v>3</v>
      </c>
      <c r="F115" s="1">
        <v>1979</v>
      </c>
      <c r="G115" s="17" t="s">
        <v>87</v>
      </c>
      <c r="H115" s="1" t="s">
        <v>88</v>
      </c>
      <c r="I115" s="24"/>
      <c r="J115" s="1">
        <f>LARGE(X115:AS115,1)</f>
        <v>563</v>
      </c>
      <c r="K115" s="1">
        <f>LARGE(X115:AS115,2)</f>
        <v>560</v>
      </c>
      <c r="L115" s="1">
        <f>LARGE(X115:AS115,3)</f>
        <v>560</v>
      </c>
      <c r="M115" s="59" t="e">
        <f>LARGE(X115:AS115,4)</f>
        <v>#NUM!</v>
      </c>
      <c r="N115" s="78" t="e">
        <f t="shared" si="26"/>
        <v>#NUM!</v>
      </c>
      <c r="T115" s="59"/>
      <c r="U115" s="78"/>
      <c r="V115" s="24"/>
      <c r="W115" s="24"/>
      <c r="X115" s="24"/>
      <c r="Z115" s="71">
        <v>560</v>
      </c>
      <c r="AA115" s="54"/>
      <c r="AB115" s="1">
        <v>560</v>
      </c>
      <c r="AC115" s="54"/>
      <c r="AD115" s="90">
        <v>563</v>
      </c>
      <c r="AE115" s="55"/>
      <c r="AF115" s="55"/>
      <c r="AV115" s="24"/>
      <c r="AX115" s="71"/>
      <c r="AY115" s="54"/>
      <c r="AZ115" s="1">
        <v>560</v>
      </c>
      <c r="BA115" s="54"/>
      <c r="BB115" s="90">
        <v>563</v>
      </c>
      <c r="BC115" s="55"/>
    </row>
    <row r="116" spans="2:55" ht="15">
      <c r="B116" s="16"/>
      <c r="C116" s="17" t="s">
        <v>351</v>
      </c>
      <c r="D116" s="13" t="s">
        <v>352</v>
      </c>
      <c r="E116" s="9" t="s">
        <v>289</v>
      </c>
      <c r="F116" s="1">
        <v>1992</v>
      </c>
      <c r="G116" s="17" t="s">
        <v>87</v>
      </c>
      <c r="H116" s="1" t="s">
        <v>88</v>
      </c>
      <c r="I116" s="24"/>
      <c r="J116" s="1">
        <f>LARGE(X116:AS116,1)</f>
        <v>553</v>
      </c>
      <c r="K116" s="1">
        <f>LARGE(X116:AS116,2)</f>
        <v>549</v>
      </c>
      <c r="L116" s="1" t="e">
        <f>LARGE(X116:AS116,3)</f>
        <v>#NUM!</v>
      </c>
      <c r="M116" s="59" t="e">
        <f>LARGE(X116:AS116,4)</f>
        <v>#NUM!</v>
      </c>
      <c r="N116" s="78" t="e">
        <f t="shared" si="26"/>
        <v>#NUM!</v>
      </c>
      <c r="T116" s="59"/>
      <c r="U116" s="78"/>
      <c r="V116" s="24"/>
      <c r="W116" s="24"/>
      <c r="X116" s="24"/>
      <c r="Z116" s="71"/>
      <c r="AA116" s="54"/>
      <c r="AB116" s="1">
        <v>549</v>
      </c>
      <c r="AC116" s="54"/>
      <c r="AD116" s="73">
        <v>553</v>
      </c>
      <c r="AE116" s="55"/>
      <c r="AF116" s="55"/>
      <c r="AV116" s="24"/>
      <c r="AX116" s="71"/>
      <c r="AY116" s="54"/>
      <c r="AZ116" s="1">
        <v>549</v>
      </c>
      <c r="BA116" s="54"/>
      <c r="BB116" s="73">
        <v>553</v>
      </c>
      <c r="BC116" s="55"/>
    </row>
    <row r="117" spans="2:59" ht="15">
      <c r="B117" s="16"/>
      <c r="C117" s="17" t="s">
        <v>127</v>
      </c>
      <c r="D117" s="13" t="s">
        <v>59</v>
      </c>
      <c r="E117" s="9" t="s">
        <v>8</v>
      </c>
      <c r="F117" s="1">
        <v>1972</v>
      </c>
      <c r="G117" s="17" t="s">
        <v>87</v>
      </c>
      <c r="H117" s="1" t="s">
        <v>88</v>
      </c>
      <c r="I117" s="9"/>
      <c r="J117" s="1">
        <f>LARGE(X117:AS117,1)</f>
        <v>539</v>
      </c>
      <c r="K117" s="1">
        <f>LARGE(X117:AS117,2)</f>
        <v>536</v>
      </c>
      <c r="L117" s="1">
        <f>LARGE(X117:AS117,3)</f>
        <v>533</v>
      </c>
      <c r="M117" s="59" t="e">
        <f>LARGE(X117:AS117,4)</f>
        <v>#NUM!</v>
      </c>
      <c r="N117" s="78" t="e">
        <f aca="true" t="shared" si="27" ref="N117:N129">AVERAGE(J117:M117)</f>
        <v>#NUM!</v>
      </c>
      <c r="O117" s="97"/>
      <c r="P117" s="97"/>
      <c r="T117" s="59"/>
      <c r="U117" s="78"/>
      <c r="V117" s="9"/>
      <c r="W117" s="9"/>
      <c r="X117" s="3"/>
      <c r="Z117" s="70">
        <v>533</v>
      </c>
      <c r="AB117" s="1">
        <v>536</v>
      </c>
      <c r="AD117" s="4">
        <v>539</v>
      </c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V117" s="3"/>
      <c r="AZ117" s="1">
        <v>536</v>
      </c>
      <c r="BB117" s="4">
        <v>539</v>
      </c>
      <c r="BC117" s="4"/>
      <c r="BD117" s="4"/>
      <c r="BE117" s="4"/>
      <c r="BF117" s="4"/>
      <c r="BG117" s="4"/>
    </row>
    <row r="118" spans="2:63" s="4" customFormat="1" ht="15">
      <c r="B118" s="16"/>
      <c r="C118" s="61" t="s">
        <v>787</v>
      </c>
      <c r="D118" s="62" t="s">
        <v>788</v>
      </c>
      <c r="E118" s="68" t="s">
        <v>4</v>
      </c>
      <c r="F118" s="59">
        <v>1964</v>
      </c>
      <c r="G118" s="61" t="s">
        <v>789</v>
      </c>
      <c r="H118" s="59" t="s">
        <v>790</v>
      </c>
      <c r="I118" s="28"/>
      <c r="J118" s="1">
        <f>LARGE(X118:AS118,1)</f>
        <v>544</v>
      </c>
      <c r="K118" s="1">
        <f>LARGE(X118:AS118,2)</f>
        <v>536</v>
      </c>
      <c r="L118" s="1" t="e">
        <f>LARGE(X118:AS118,3)</f>
        <v>#NUM!</v>
      </c>
      <c r="M118" s="59" t="e">
        <f>LARGE(X118:AS118,4)</f>
        <v>#NUM!</v>
      </c>
      <c r="N118" s="78" t="e">
        <f>AVERAGE(J118:M118)</f>
        <v>#NUM!</v>
      </c>
      <c r="O118" s="93"/>
      <c r="P118" s="93"/>
      <c r="Q118" s="1"/>
      <c r="R118" s="1"/>
      <c r="S118" s="1"/>
      <c r="T118" s="59"/>
      <c r="U118" s="78"/>
      <c r="V118" s="28"/>
      <c r="W118" s="28"/>
      <c r="X118" s="3"/>
      <c r="Y118" s="70"/>
      <c r="Z118" s="70"/>
      <c r="AA118" s="1"/>
      <c r="AB118" s="1">
        <v>536</v>
      </c>
      <c r="AC118" s="1"/>
      <c r="AD118" s="1">
        <v>544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/>
      <c r="AV118" s="3"/>
      <c r="AW118" s="70"/>
      <c r="AX118" s="70"/>
      <c r="AY118" s="1"/>
      <c r="AZ118" s="1"/>
      <c r="BA118" s="1"/>
      <c r="BB118" s="1">
        <v>544</v>
      </c>
      <c r="BC118" s="1"/>
      <c r="BD118" s="1"/>
      <c r="BE118" s="1"/>
      <c r="BF118" s="1"/>
      <c r="BG118" s="1"/>
      <c r="BH118"/>
      <c r="BI118"/>
      <c r="BJ118"/>
      <c r="BK118"/>
    </row>
    <row r="119" spans="1:52" ht="15">
      <c r="A119" s="4"/>
      <c r="B119" s="16"/>
      <c r="C119" s="17" t="s">
        <v>405</v>
      </c>
      <c r="D119" s="13" t="s">
        <v>406</v>
      </c>
      <c r="E119" s="9" t="s">
        <v>407</v>
      </c>
      <c r="F119" s="1">
        <v>1961</v>
      </c>
      <c r="G119" s="17" t="s">
        <v>129</v>
      </c>
      <c r="H119" s="1" t="s">
        <v>130</v>
      </c>
      <c r="I119" s="28"/>
      <c r="J119" s="1">
        <f>LARGE(X119:AS119,1)</f>
        <v>532</v>
      </c>
      <c r="K119" s="1">
        <f>LARGE(X119:AS119,2)</f>
        <v>525</v>
      </c>
      <c r="L119" s="1" t="e">
        <f>LARGE(X119:AS119,3)</f>
        <v>#NUM!</v>
      </c>
      <c r="M119" s="59" t="e">
        <f>LARGE(X119:AS119,4)</f>
        <v>#NUM!</v>
      </c>
      <c r="N119" s="78" t="e">
        <f t="shared" si="27"/>
        <v>#NUM!</v>
      </c>
      <c r="T119" s="59"/>
      <c r="U119" s="78"/>
      <c r="V119" s="28"/>
      <c r="W119" s="28"/>
      <c r="Z119" s="70">
        <v>532</v>
      </c>
      <c r="AB119" s="1">
        <v>525</v>
      </c>
      <c r="AZ119" s="1">
        <v>525</v>
      </c>
    </row>
    <row r="120" spans="1:63" ht="15">
      <c r="A120" s="4"/>
      <c r="B120" s="3"/>
      <c r="C120" s="17" t="s">
        <v>432</v>
      </c>
      <c r="D120" s="13" t="s">
        <v>433</v>
      </c>
      <c r="E120" s="9" t="s">
        <v>434</v>
      </c>
      <c r="F120" s="1">
        <v>1962</v>
      </c>
      <c r="G120" s="17" t="s">
        <v>435</v>
      </c>
      <c r="H120" s="1" t="s">
        <v>436</v>
      </c>
      <c r="I120" s="28"/>
      <c r="J120" s="1">
        <f>LARGE(X120:AS120,1)</f>
        <v>531</v>
      </c>
      <c r="K120" s="1">
        <f>LARGE(X120:AS120,2)</f>
        <v>511</v>
      </c>
      <c r="L120" s="1">
        <f>LARGE(X120:AS120,3)</f>
        <v>505</v>
      </c>
      <c r="M120" s="59" t="e">
        <f>LARGE(X120:AS120,4)</f>
        <v>#NUM!</v>
      </c>
      <c r="N120" s="78" t="e">
        <f t="shared" si="27"/>
        <v>#NUM!</v>
      </c>
      <c r="O120" s="97"/>
      <c r="P120" s="97"/>
      <c r="T120" s="59"/>
      <c r="U120" s="78"/>
      <c r="V120" s="28"/>
      <c r="W120" s="28"/>
      <c r="X120" s="4"/>
      <c r="Y120" s="84"/>
      <c r="Z120" s="84">
        <v>505</v>
      </c>
      <c r="AA120" s="4"/>
      <c r="AB120" s="4">
        <v>531</v>
      </c>
      <c r="AC120" s="4"/>
      <c r="AD120" s="4">
        <v>511</v>
      </c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84"/>
      <c r="AX120" s="84"/>
      <c r="AY120" s="4"/>
      <c r="AZ120" s="4">
        <v>531</v>
      </c>
      <c r="BA120" s="4"/>
      <c r="BB120" s="4">
        <v>511</v>
      </c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5">
      <c r="A121" s="4"/>
      <c r="B121" s="16"/>
      <c r="C121" s="17" t="s">
        <v>137</v>
      </c>
      <c r="D121" s="13" t="s">
        <v>138</v>
      </c>
      <c r="E121" s="9" t="s">
        <v>34</v>
      </c>
      <c r="F121" s="1">
        <v>1982</v>
      </c>
      <c r="G121" s="17" t="s">
        <v>87</v>
      </c>
      <c r="H121" s="1" t="s">
        <v>231</v>
      </c>
      <c r="I121" s="28"/>
      <c r="J121" s="1">
        <f>LARGE(X121:AS121,1)</f>
        <v>530</v>
      </c>
      <c r="K121" s="1">
        <f>LARGE(X121:AS121,2)</f>
        <v>523</v>
      </c>
      <c r="L121" s="1" t="e">
        <f>LARGE(X121:AS121,3)</f>
        <v>#NUM!</v>
      </c>
      <c r="M121" s="59" t="e">
        <f>LARGE(X121:AS121,4)</f>
        <v>#NUM!</v>
      </c>
      <c r="N121" s="78" t="e">
        <f t="shared" si="27"/>
        <v>#NUM!</v>
      </c>
      <c r="O121" s="97"/>
      <c r="P121" s="97"/>
      <c r="T121" s="59"/>
      <c r="U121" s="78"/>
      <c r="V121" s="28"/>
      <c r="W121" s="28"/>
      <c r="X121" s="72"/>
      <c r="Y121" s="84"/>
      <c r="Z121" s="84"/>
      <c r="AA121" s="4"/>
      <c r="AB121" s="4"/>
      <c r="AC121" s="4"/>
      <c r="AD121" s="84"/>
      <c r="AE121" s="4"/>
      <c r="AF121" s="4"/>
      <c r="AG121" s="4"/>
      <c r="AH121" s="4"/>
      <c r="AI121" s="4"/>
      <c r="AJ121" s="4">
        <v>523</v>
      </c>
      <c r="AK121" s="4"/>
      <c r="AL121" s="4"/>
      <c r="AM121" s="4">
        <v>530</v>
      </c>
      <c r="AN121" s="4"/>
      <c r="AO121" s="4"/>
      <c r="AP121" s="4"/>
      <c r="AQ121" s="4"/>
      <c r="AR121" s="4"/>
      <c r="AS121" s="4"/>
      <c r="AT121" s="4"/>
      <c r="AU121" s="4"/>
      <c r="AV121" s="72"/>
      <c r="AW121" s="84"/>
      <c r="AX121" s="84"/>
      <c r="AY121" s="4"/>
      <c r="AZ121" s="4"/>
      <c r="BA121" s="4"/>
      <c r="BB121" s="8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2:55" ht="15">
      <c r="B122" s="16"/>
      <c r="C122" s="17" t="s">
        <v>132</v>
      </c>
      <c r="D122" s="13" t="s">
        <v>42</v>
      </c>
      <c r="E122" s="9" t="s">
        <v>43</v>
      </c>
      <c r="F122" s="1">
        <v>1959</v>
      </c>
      <c r="G122" s="17" t="s">
        <v>87</v>
      </c>
      <c r="H122" s="1" t="s">
        <v>88</v>
      </c>
      <c r="I122" s="24"/>
      <c r="J122" s="1">
        <f>LARGE(X122:AS122,1)</f>
        <v>522</v>
      </c>
      <c r="K122" s="1">
        <f>LARGE(X122:AS122,2)</f>
        <v>510</v>
      </c>
      <c r="L122" s="1" t="e">
        <f>LARGE(X122:AS122,3)</f>
        <v>#NUM!</v>
      </c>
      <c r="M122" s="59" t="e">
        <f>LARGE(X122:AS122,4)</f>
        <v>#NUM!</v>
      </c>
      <c r="N122" s="78" t="e">
        <f t="shared" si="27"/>
        <v>#NUM!</v>
      </c>
      <c r="T122" s="59"/>
      <c r="U122" s="78"/>
      <c r="V122" s="24"/>
      <c r="W122" s="24"/>
      <c r="X122" s="24"/>
      <c r="Z122" s="71">
        <v>522</v>
      </c>
      <c r="AA122" s="54"/>
      <c r="AB122" s="1">
        <v>510</v>
      </c>
      <c r="AC122" s="54"/>
      <c r="AD122" s="73"/>
      <c r="AE122" s="55"/>
      <c r="AF122" s="55"/>
      <c r="AV122" s="24"/>
      <c r="AX122" s="71"/>
      <c r="AY122" s="54"/>
      <c r="AZ122" s="1">
        <v>510</v>
      </c>
      <c r="BA122" s="54"/>
      <c r="BB122" s="73"/>
      <c r="BC122" s="55"/>
    </row>
    <row r="123" spans="2:59" ht="15">
      <c r="B123" s="16"/>
      <c r="C123" s="17" t="s">
        <v>437</v>
      </c>
      <c r="D123" s="13" t="s">
        <v>438</v>
      </c>
      <c r="E123" s="18" t="s">
        <v>8</v>
      </c>
      <c r="F123" s="1">
        <v>1981</v>
      </c>
      <c r="G123" s="17" t="s">
        <v>84</v>
      </c>
      <c r="H123" s="1" t="s">
        <v>85</v>
      </c>
      <c r="I123" s="9"/>
      <c r="J123" s="1">
        <f>LARGE(X123:AS123,1)</f>
        <v>533</v>
      </c>
      <c r="K123" s="1">
        <f>LARGE(X123:AS123,2)</f>
        <v>519</v>
      </c>
      <c r="L123" s="1" t="e">
        <f>LARGE(X123:AS123,3)</f>
        <v>#NUM!</v>
      </c>
      <c r="M123" s="59" t="e">
        <f>LARGE(X123:AS123,4)</f>
        <v>#NUM!</v>
      </c>
      <c r="N123" s="78" t="e">
        <f t="shared" si="27"/>
        <v>#NUM!</v>
      </c>
      <c r="O123" s="97"/>
      <c r="P123" s="97"/>
      <c r="T123" s="59"/>
      <c r="U123" s="78"/>
      <c r="V123" s="9"/>
      <c r="W123" s="9"/>
      <c r="X123" s="3">
        <v>519</v>
      </c>
      <c r="AD123" s="4">
        <v>533</v>
      </c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V123" s="3"/>
      <c r="BB123" s="4">
        <v>533</v>
      </c>
      <c r="BC123" s="4"/>
      <c r="BD123" s="4"/>
      <c r="BE123" s="4"/>
      <c r="BF123" s="4"/>
      <c r="BG123" s="4"/>
    </row>
    <row r="124" spans="2:59" ht="15">
      <c r="B124" s="16"/>
      <c r="C124" s="17" t="s">
        <v>637</v>
      </c>
      <c r="D124" s="13" t="s">
        <v>638</v>
      </c>
      <c r="E124" s="9" t="s">
        <v>639</v>
      </c>
      <c r="F124" s="1">
        <v>1989</v>
      </c>
      <c r="G124" s="17" t="s">
        <v>194</v>
      </c>
      <c r="H124" s="1" t="s">
        <v>246</v>
      </c>
      <c r="I124" s="9"/>
      <c r="J124" s="1">
        <f>LARGE(X124:AS124,1)</f>
        <v>517</v>
      </c>
      <c r="K124" s="1" t="e">
        <f>LARGE(X124:AS124,2)</f>
        <v>#NUM!</v>
      </c>
      <c r="L124" s="1" t="e">
        <f>LARGE(X124:AS124,3)</f>
        <v>#NUM!</v>
      </c>
      <c r="M124" s="59" t="e">
        <f>LARGE(X124:AS124,4)</f>
        <v>#NUM!</v>
      </c>
      <c r="N124" s="78" t="e">
        <f t="shared" si="27"/>
        <v>#NUM!</v>
      </c>
      <c r="O124" s="97"/>
      <c r="P124" s="97"/>
      <c r="T124" s="59"/>
      <c r="U124" s="78"/>
      <c r="V124" s="9"/>
      <c r="W124" s="9"/>
      <c r="X124" s="3">
        <v>517</v>
      </c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V124" s="3"/>
      <c r="BB124" s="4"/>
      <c r="BC124" s="4"/>
      <c r="BD124" s="4"/>
      <c r="BE124" s="4"/>
      <c r="BF124" s="4"/>
      <c r="BG124" s="4"/>
    </row>
    <row r="125" spans="2:55" ht="15">
      <c r="B125" s="16"/>
      <c r="C125" s="17" t="s">
        <v>151</v>
      </c>
      <c r="D125" s="13" t="s">
        <v>25</v>
      </c>
      <c r="E125" s="9" t="s">
        <v>12</v>
      </c>
      <c r="F125" s="1">
        <v>1950</v>
      </c>
      <c r="G125" s="17" t="s">
        <v>87</v>
      </c>
      <c r="H125" s="1" t="s">
        <v>88</v>
      </c>
      <c r="I125" s="24"/>
      <c r="J125" s="1">
        <f>LARGE(X125:AS125,1)</f>
        <v>513</v>
      </c>
      <c r="K125" s="1" t="e">
        <f>LARGE(X125:AS125,2)</f>
        <v>#NUM!</v>
      </c>
      <c r="L125" s="1" t="e">
        <f>LARGE(X125:AS125,3)</f>
        <v>#NUM!</v>
      </c>
      <c r="M125" s="59" t="e">
        <f>LARGE(X125:AS125,4)</f>
        <v>#NUM!</v>
      </c>
      <c r="N125" s="78" t="e">
        <f t="shared" si="27"/>
        <v>#NUM!</v>
      </c>
      <c r="T125" s="59"/>
      <c r="U125" s="78"/>
      <c r="V125" s="24"/>
      <c r="W125" s="24"/>
      <c r="X125" s="24"/>
      <c r="Z125" s="71">
        <v>513</v>
      </c>
      <c r="AA125" s="54"/>
      <c r="AC125" s="54"/>
      <c r="AD125" s="90"/>
      <c r="AE125" s="55"/>
      <c r="AF125" s="55"/>
      <c r="AV125" s="24"/>
      <c r="AX125" s="71"/>
      <c r="AY125" s="54"/>
      <c r="BA125" s="54"/>
      <c r="BB125" s="90"/>
      <c r="BC125" s="55"/>
    </row>
    <row r="126" spans="2:53" s="4" customFormat="1" ht="15">
      <c r="B126" s="3"/>
      <c r="C126" s="17" t="s">
        <v>123</v>
      </c>
      <c r="D126" s="13" t="s">
        <v>16</v>
      </c>
      <c r="E126" s="9" t="s">
        <v>4</v>
      </c>
      <c r="F126" s="1">
        <v>1951</v>
      </c>
      <c r="G126" s="17" t="s">
        <v>87</v>
      </c>
      <c r="H126" s="1" t="s">
        <v>88</v>
      </c>
      <c r="I126" s="28"/>
      <c r="J126" s="1">
        <f>LARGE(X126:AS126,1)</f>
        <v>506</v>
      </c>
      <c r="K126" s="1" t="e">
        <f>LARGE(X126:AS126,2)</f>
        <v>#NUM!</v>
      </c>
      <c r="L126" s="1" t="e">
        <f>LARGE(X126:AS126,3)</f>
        <v>#NUM!</v>
      </c>
      <c r="M126" s="59" t="e">
        <f>LARGE(X126:AS126,4)</f>
        <v>#NUM!</v>
      </c>
      <c r="N126" s="78" t="e">
        <f t="shared" si="27"/>
        <v>#NUM!</v>
      </c>
      <c r="O126" s="97"/>
      <c r="P126" s="97"/>
      <c r="Q126" s="1"/>
      <c r="R126" s="1"/>
      <c r="S126" s="1"/>
      <c r="T126" s="59"/>
      <c r="U126" s="78"/>
      <c r="V126" s="28"/>
      <c r="W126" s="28"/>
      <c r="Y126" s="84"/>
      <c r="AA126" s="84"/>
      <c r="AB126" s="4">
        <v>506</v>
      </c>
      <c r="AW126" s="84"/>
      <c r="AX126" s="84"/>
      <c r="BA126" s="4">
        <v>555</v>
      </c>
    </row>
    <row r="127" spans="2:50" s="4" customFormat="1" ht="15">
      <c r="B127" s="3"/>
      <c r="C127" s="17" t="s">
        <v>661</v>
      </c>
      <c r="D127" s="13" t="s">
        <v>662</v>
      </c>
      <c r="E127" s="9" t="s">
        <v>647</v>
      </c>
      <c r="F127" s="1">
        <v>1954</v>
      </c>
      <c r="G127" s="17" t="s">
        <v>413</v>
      </c>
      <c r="H127" s="1" t="s">
        <v>414</v>
      </c>
      <c r="I127" s="28"/>
      <c r="J127" s="1">
        <f>LARGE(X127:AS127,1)</f>
        <v>477</v>
      </c>
      <c r="K127" s="1" t="e">
        <f>LARGE(X127:AS127,2)</f>
        <v>#NUM!</v>
      </c>
      <c r="L127" s="1" t="e">
        <f>LARGE(X127:AS127,3)</f>
        <v>#NUM!</v>
      </c>
      <c r="M127" s="59" t="e">
        <f>LARGE(X127:AS127,4)</f>
        <v>#NUM!</v>
      </c>
      <c r="N127" s="78" t="e">
        <f t="shared" si="27"/>
        <v>#NUM!</v>
      </c>
      <c r="O127" s="97"/>
      <c r="P127" s="97"/>
      <c r="Q127" s="1"/>
      <c r="R127" s="1"/>
      <c r="S127" s="1"/>
      <c r="T127" s="59"/>
      <c r="U127" s="78"/>
      <c r="V127" s="28"/>
      <c r="W127" s="28"/>
      <c r="Y127" s="84"/>
      <c r="Z127" s="84">
        <v>477</v>
      </c>
      <c r="AW127" s="84"/>
      <c r="AX127" s="84"/>
    </row>
    <row r="128" spans="2:50" s="4" customFormat="1" ht="15">
      <c r="B128" s="3"/>
      <c r="C128" s="17" t="s">
        <v>447</v>
      </c>
      <c r="D128" s="13" t="s">
        <v>362</v>
      </c>
      <c r="E128" s="9" t="s">
        <v>54</v>
      </c>
      <c r="F128" s="1">
        <v>1969</v>
      </c>
      <c r="G128" s="17" t="s">
        <v>413</v>
      </c>
      <c r="H128" s="1" t="s">
        <v>414</v>
      </c>
      <c r="I128" s="28"/>
      <c r="J128" s="1">
        <f>LARGE(X128:AS128,1)</f>
        <v>436</v>
      </c>
      <c r="K128" s="1" t="e">
        <f>LARGE(X128:AS128,2)</f>
        <v>#NUM!</v>
      </c>
      <c r="L128" s="1" t="e">
        <f>LARGE(X128:AS128,3)</f>
        <v>#NUM!</v>
      </c>
      <c r="M128" s="59" t="e">
        <f>LARGE(X128:AS128,4)</f>
        <v>#NUM!</v>
      </c>
      <c r="N128" s="78" t="e">
        <f t="shared" si="27"/>
        <v>#NUM!</v>
      </c>
      <c r="O128" s="97"/>
      <c r="P128" s="97"/>
      <c r="Q128" s="1"/>
      <c r="R128" s="1"/>
      <c r="S128" s="1"/>
      <c r="T128" s="59"/>
      <c r="U128" s="78"/>
      <c r="V128" s="28"/>
      <c r="W128" s="28"/>
      <c r="Y128" s="84"/>
      <c r="Z128" s="84">
        <v>436</v>
      </c>
      <c r="AW128" s="84"/>
      <c r="AX128" s="84"/>
    </row>
    <row r="129" spans="2:63" s="4" customFormat="1" ht="15">
      <c r="B129" s="16"/>
      <c r="C129" s="17" t="s">
        <v>243</v>
      </c>
      <c r="D129" s="13" t="s">
        <v>244</v>
      </c>
      <c r="E129" s="9" t="s">
        <v>245</v>
      </c>
      <c r="F129" s="1">
        <v>1987</v>
      </c>
      <c r="G129" s="17" t="s">
        <v>87</v>
      </c>
      <c r="H129" s="1" t="s">
        <v>231</v>
      </c>
      <c r="I129" s="28"/>
      <c r="J129" s="1" t="e">
        <f>LARGE(X129:AS129,1)</f>
        <v>#NUM!</v>
      </c>
      <c r="K129" s="1" t="e">
        <f>LARGE(X129:AS129,2)</f>
        <v>#NUM!</v>
      </c>
      <c r="L129" s="1" t="e">
        <f>LARGE(X129:AS129,3)</f>
        <v>#NUM!</v>
      </c>
      <c r="M129" s="59" t="e">
        <f>LARGE(X129:AS129,4)</f>
        <v>#NUM!</v>
      </c>
      <c r="N129" s="78" t="e">
        <f t="shared" si="27"/>
        <v>#NUM!</v>
      </c>
      <c r="O129" s="93"/>
      <c r="P129" s="93"/>
      <c r="Q129" s="1"/>
      <c r="R129" s="1"/>
      <c r="S129" s="1"/>
      <c r="T129" s="59"/>
      <c r="U129" s="78"/>
      <c r="V129" s="28"/>
      <c r="W129" s="28"/>
      <c r="X129" s="3"/>
      <c r="Y129" s="70"/>
      <c r="Z129" s="70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/>
      <c r="AV129" s="3"/>
      <c r="AW129" s="70"/>
      <c r="AX129" s="70"/>
      <c r="AY129" s="1"/>
      <c r="AZ129" s="1"/>
      <c r="BA129" s="1"/>
      <c r="BB129" s="1"/>
      <c r="BC129" s="1"/>
      <c r="BD129" s="1"/>
      <c r="BE129" s="1"/>
      <c r="BF129" s="1"/>
      <c r="BG129" s="1"/>
      <c r="BH129"/>
      <c r="BI129"/>
      <c r="BJ129"/>
      <c r="BK129"/>
    </row>
    <row r="130" spans="13:21" ht="13.5">
      <c r="M130" s="59"/>
      <c r="N130" s="78"/>
      <c r="T130" s="59"/>
      <c r="U130" s="78"/>
    </row>
    <row r="131" spans="1:53" s="9" customFormat="1" ht="15">
      <c r="A131" s="19" t="s">
        <v>502</v>
      </c>
      <c r="B131" s="19"/>
      <c r="C131" s="14"/>
      <c r="E131" s="13"/>
      <c r="F131" s="50"/>
      <c r="G131" s="51"/>
      <c r="H131" s="53" t="s">
        <v>774</v>
      </c>
      <c r="J131" s="1"/>
      <c r="K131" s="1"/>
      <c r="L131" s="1"/>
      <c r="M131" s="59"/>
      <c r="N131" s="78"/>
      <c r="O131" s="94"/>
      <c r="P131" s="94"/>
      <c r="Q131" s="1"/>
      <c r="R131" s="1"/>
      <c r="S131" s="1"/>
      <c r="T131" s="59"/>
      <c r="U131" s="78"/>
      <c r="X131" s="13"/>
      <c r="Y131" s="86"/>
      <c r="Z131" s="86"/>
      <c r="AA131" s="20"/>
      <c r="AB131" s="20"/>
      <c r="AC131" s="20"/>
      <c r="AV131" s="13"/>
      <c r="AW131" s="86"/>
      <c r="AX131" s="86"/>
      <c r="AY131" s="20"/>
      <c r="AZ131" s="20"/>
      <c r="BA131" s="20"/>
    </row>
    <row r="132" spans="1:63" ht="15">
      <c r="A132" s="4"/>
      <c r="B132" s="3"/>
      <c r="C132" s="17" t="s">
        <v>300</v>
      </c>
      <c r="D132" s="13" t="s">
        <v>301</v>
      </c>
      <c r="E132" s="9" t="s">
        <v>245</v>
      </c>
      <c r="F132" s="1">
        <v>2002</v>
      </c>
      <c r="G132" s="17" t="s">
        <v>194</v>
      </c>
      <c r="H132" s="14" t="s">
        <v>288</v>
      </c>
      <c r="I132" s="28"/>
      <c r="J132" s="1">
        <f>LARGE(X132:AS132,1)</f>
        <v>558</v>
      </c>
      <c r="K132" s="1">
        <f>LARGE(X132:AS132,2)</f>
        <v>548</v>
      </c>
      <c r="L132" s="1">
        <f>LARGE(X132:AS132,3)</f>
        <v>542</v>
      </c>
      <c r="M132" s="59">
        <f>LARGE(X132:AS132,4)</f>
        <v>533</v>
      </c>
      <c r="N132" s="78">
        <f>AVERAGE(J132:M132)</f>
        <v>545.25</v>
      </c>
      <c r="O132" s="97"/>
      <c r="P132" s="97"/>
      <c r="T132" s="59"/>
      <c r="U132" s="78"/>
      <c r="V132" s="28"/>
      <c r="W132" s="28"/>
      <c r="X132" s="72">
        <v>558</v>
      </c>
      <c r="Y132" s="84"/>
      <c r="Z132" s="84">
        <v>542</v>
      </c>
      <c r="AA132" s="4"/>
      <c r="AB132" s="4"/>
      <c r="AC132" s="4"/>
      <c r="AD132" s="4">
        <v>548</v>
      </c>
      <c r="AE132" s="4"/>
      <c r="AF132" s="4"/>
      <c r="AG132" s="4"/>
      <c r="AH132" s="4"/>
      <c r="AI132" s="4"/>
      <c r="AJ132" s="4"/>
      <c r="AK132" s="4"/>
      <c r="AL132" s="4">
        <v>533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84"/>
      <c r="AX132" s="84"/>
      <c r="AY132" s="4"/>
      <c r="AZ132" s="4"/>
      <c r="BA132" s="4"/>
      <c r="BB132" s="4">
        <v>548</v>
      </c>
      <c r="BC132" s="4"/>
      <c r="BD132" s="4">
        <v>533</v>
      </c>
      <c r="BE132" s="4"/>
      <c r="BF132" s="4"/>
      <c r="BG132" s="4"/>
      <c r="BH132" s="4"/>
      <c r="BI132" s="4"/>
      <c r="BJ132" s="4"/>
      <c r="BK132" s="4"/>
    </row>
    <row r="133" spans="2:56" s="4" customFormat="1" ht="15">
      <c r="B133" s="3"/>
      <c r="C133" s="17" t="s">
        <v>242</v>
      </c>
      <c r="D133" s="13" t="s">
        <v>208</v>
      </c>
      <c r="E133" s="9" t="s">
        <v>50</v>
      </c>
      <c r="F133" s="1">
        <v>1998</v>
      </c>
      <c r="G133" s="17" t="s">
        <v>87</v>
      </c>
      <c r="H133" s="1" t="s">
        <v>88</v>
      </c>
      <c r="I133" s="28"/>
      <c r="J133" s="1">
        <f>LARGE(X133:AS133,1)</f>
        <v>548</v>
      </c>
      <c r="K133" s="1">
        <f>LARGE(X133:AS133,2)</f>
        <v>547</v>
      </c>
      <c r="L133" s="1">
        <f>LARGE(X133:AS133,3)</f>
        <v>542</v>
      </c>
      <c r="M133" s="59">
        <f>LARGE(X133:AS133,4)</f>
        <v>538</v>
      </c>
      <c r="N133" s="78">
        <f>AVERAGE(J133:M133)</f>
        <v>543.75</v>
      </c>
      <c r="O133" s="97"/>
      <c r="P133" s="97"/>
      <c r="Q133" s="1"/>
      <c r="R133" s="1"/>
      <c r="S133" s="1"/>
      <c r="T133" s="59"/>
      <c r="U133" s="78"/>
      <c r="V133" s="28"/>
      <c r="W133" s="28"/>
      <c r="X133" s="72"/>
      <c r="Y133" s="84"/>
      <c r="Z133" s="84">
        <v>534</v>
      </c>
      <c r="AD133" s="4">
        <v>538</v>
      </c>
      <c r="AJ133" s="4">
        <v>542</v>
      </c>
      <c r="AL133" s="4">
        <v>547</v>
      </c>
      <c r="AM133" s="4">
        <v>548</v>
      </c>
      <c r="AP133" s="4">
        <v>535</v>
      </c>
      <c r="AV133" s="72"/>
      <c r="AW133" s="84"/>
      <c r="AX133" s="84"/>
      <c r="BB133" s="4">
        <v>538</v>
      </c>
      <c r="BD133" s="4">
        <v>547</v>
      </c>
    </row>
    <row r="134" spans="2:54" s="4" customFormat="1" ht="15">
      <c r="B134" s="3"/>
      <c r="C134" s="17"/>
      <c r="D134" s="13" t="s">
        <v>615</v>
      </c>
      <c r="E134" s="9" t="s">
        <v>616</v>
      </c>
      <c r="F134" s="1">
        <v>2000</v>
      </c>
      <c r="G134" s="17" t="s">
        <v>87</v>
      </c>
      <c r="H134" s="1" t="s">
        <v>88</v>
      </c>
      <c r="I134" s="28"/>
      <c r="J134" s="1">
        <f>LARGE(X134:AS134,1)</f>
        <v>537</v>
      </c>
      <c r="K134" s="1">
        <f>LARGE(X134:AS134,2)</f>
        <v>515</v>
      </c>
      <c r="L134" s="1" t="e">
        <f>LARGE(X134:AS134,3)</f>
        <v>#NUM!</v>
      </c>
      <c r="M134" s="59" t="e">
        <f>LARGE(X134:AS134,4)</f>
        <v>#NUM!</v>
      </c>
      <c r="N134" s="78" t="e">
        <f>AVERAGE(J134:M134)</f>
        <v>#NUM!</v>
      </c>
      <c r="O134" s="97"/>
      <c r="P134" s="97"/>
      <c r="Q134" s="1"/>
      <c r="R134" s="1"/>
      <c r="S134" s="1"/>
      <c r="T134" s="59"/>
      <c r="U134" s="78"/>
      <c r="V134" s="28"/>
      <c r="W134" s="28"/>
      <c r="Y134" s="84"/>
      <c r="Z134" s="84">
        <v>515</v>
      </c>
      <c r="AD134" s="4">
        <v>537</v>
      </c>
      <c r="AW134" s="84"/>
      <c r="AX134" s="84"/>
      <c r="BB134" s="4">
        <v>537</v>
      </c>
    </row>
  </sheetData>
  <sheetProtection password="9E99" sheet="1" objects="1" scenarios="1"/>
  <mergeCells count="3">
    <mergeCell ref="A1:H1"/>
    <mergeCell ref="J2:N2"/>
    <mergeCell ref="Q2:U2"/>
  </mergeCells>
  <printOptions horizontalCentered="1"/>
  <pageMargins left="0.3937007874015748" right="0.3937007874015748" top="0.6692913385826772" bottom="0.6299212598425197" header="0.31496062992125984" footer="0.1968503937007874"/>
  <pageSetup fitToHeight="2" fitToWidth="1" horizontalDpi="600" verticalDpi="600" orientation="landscape" paperSize="9" r:id="rId1"/>
  <headerFooter alignWithMargins="0">
    <oddFooter>&amp;L&amp;8&amp;Z&amp;F
&amp;A&amp;C&amp;P z &amp;N&amp;R&amp;8&amp;D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Maňo</dc:creator>
  <cp:keywords/>
  <dc:description/>
  <cp:lastModifiedBy>Jozef</cp:lastModifiedBy>
  <cp:lastPrinted>2015-05-03T19:19:51Z</cp:lastPrinted>
  <dcterms:created xsi:type="dcterms:W3CDTF">2004-05-01T23:28:20Z</dcterms:created>
  <dcterms:modified xsi:type="dcterms:W3CDTF">2018-07-25T20:23:03Z</dcterms:modified>
  <cp:category/>
  <cp:version/>
  <cp:contentType/>
  <cp:contentStatus/>
</cp:coreProperties>
</file>